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sus\Dropbox\Banutvecklingsplan LGK\Banutvecklingsplan\"/>
    </mc:Choice>
  </mc:AlternateContent>
  <bookViews>
    <workbookView xWindow="0" yWindow="0" windowWidth="20490" windowHeight="7755"/>
  </bookViews>
  <sheets>
    <sheet name="Priolista 2025-03-26" sheetId="4" r:id="rId1"/>
    <sheet name="Inkomna förslag" sheetId="3" r:id="rId2"/>
    <sheet name="Gammal Prioriteringslista LGK" sheetId="2" r:id="rId3"/>
  </sheets>
  <definedNames>
    <definedName name="_xlnm._FilterDatabase" localSheetId="1" hidden="1">'Inkomna förslag'!$A$2:$E$73</definedName>
    <definedName name="_xlnm.Print_Area" localSheetId="0">'Priolista 2025-03-26'!$A$1:$E$31</definedName>
  </definedNames>
  <calcPr calcId="152511"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2" i="4" l="1"/>
  <c r="P21" i="2"/>
  <c r="O21" i="2"/>
  <c r="N21" i="2"/>
  <c r="M21" i="2"/>
  <c r="K21" i="2"/>
  <c r="J21" i="2"/>
  <c r="I21" i="2"/>
  <c r="H21" i="2"/>
  <c r="G21" i="2"/>
  <c r="F21" i="2"/>
  <c r="E21" i="2"/>
  <c r="B21" i="2"/>
  <c r="C18" i="2"/>
  <c r="C17" i="2"/>
  <c r="C16" i="2"/>
  <c r="C15" i="2"/>
  <c r="C14" i="2"/>
  <c r="C13" i="2"/>
  <c r="C12" i="2"/>
  <c r="C10" i="2"/>
  <c r="C9" i="2"/>
  <c r="C8" i="2"/>
  <c r="C7" i="2"/>
  <c r="C6" i="2"/>
  <c r="C5" i="2"/>
  <c r="C21" i="2"/>
</calcChain>
</file>

<file path=xl/sharedStrings.xml><?xml version="1.0" encoding="utf-8"?>
<sst xmlns="http://schemas.openxmlformats.org/spreadsheetml/2006/main" count="320" uniqueCount="221">
  <si>
    <t>Investering</t>
  </si>
  <si>
    <t>Belopp</t>
  </si>
  <si>
    <t>Höja 2:a fairwaybunkern på hål 7 (så att den syns från tee)</t>
  </si>
  <si>
    <t>Löpande underhåll och mindre investeringar (tas i driftbudgeten):</t>
  </si>
  <si>
    <t>Utökande av fairway (4, 10, 14, 15 etc) kostnad för nya spridare</t>
  </si>
  <si>
    <t>Återstarta gamla backtee på hål 9</t>
  </si>
  <si>
    <t>Inkomna förslag till Banrådet i Lidingö GK:</t>
  </si>
  <si>
    <t>Benestam</t>
  </si>
  <si>
    <t>Genomförs löpande</t>
  </si>
  <si>
    <t>Snygga upp vägen ner mot 1:a tee (asfalt och kantsten)</t>
  </si>
  <si>
    <t>Genomfört</t>
  </si>
  <si>
    <t>I plan</t>
  </si>
  <si>
    <t>I plan, bör prioriteras vid nästa plantering</t>
  </si>
  <si>
    <t>Trädplantering hål 4</t>
  </si>
  <si>
    <t>Häck mellan puttinggreen och 18:e green</t>
  </si>
  <si>
    <t>Svårt med en häck väldigt nära green (löv/skugga/ventialtion etc)</t>
  </si>
  <si>
    <t>Trädplantering hål 5/8</t>
  </si>
  <si>
    <t xml:space="preserve">Vägen upp till tee på hål 6 </t>
  </si>
  <si>
    <t>Nya bunkrar och träd på hål 7</t>
  </si>
  <si>
    <t>Ej bankommitténs område men ett bra förslag…</t>
  </si>
  <si>
    <t>Flytta green till v på hål 12</t>
  </si>
  <si>
    <t xml:space="preserve">I plan </t>
  </si>
  <si>
    <t>Trädplanterin mellan 12 och 13</t>
  </si>
  <si>
    <t>Nät vid damtee på 13</t>
  </si>
  <si>
    <t>Gallring till h och nya träd till v på 14</t>
  </si>
  <si>
    <t>Staket vid vattenkranen på 15:e</t>
  </si>
  <si>
    <t>Behålla eken på 15:e</t>
  </si>
  <si>
    <t>Frågan bör diskuteras igen och skulle kunna genomföras vid ombyggnad av dammen</t>
  </si>
  <si>
    <t>Bygg om 17:e till par 4 och bygg ett övningsområde (vd gamla 4:an)</t>
  </si>
  <si>
    <t>Övn område byggs istället vid parkeringen (efter noggrann analys), inte "optimalt" med par 69</t>
  </si>
  <si>
    <t>Bredda fairway på 17 och plantera träd mellan 17/18</t>
  </si>
  <si>
    <t>Tyvärr svårt att bygga en damm innan 18:e green pga markförhållanden (men bör ses över igen)</t>
  </si>
  <si>
    <t>Övningsgreen nedanför terrassen ("Ropsten")</t>
  </si>
  <si>
    <t>Fler träd på banana</t>
  </si>
  <si>
    <t>Asfaltering och kantsten på vägar</t>
  </si>
  <si>
    <t>Bunkerrenovering</t>
  </si>
  <si>
    <t>Plantering i slänten på 9:an</t>
  </si>
  <si>
    <t>Ignfyllning av diken</t>
  </si>
  <si>
    <t>Åtgärder för att obehöriga inte skall träna på övningsområdena</t>
  </si>
  <si>
    <t>Ny vit tee på hål 1 (i skogen bakom golfbilshuset)</t>
  </si>
  <si>
    <t>Ej prioriterat</t>
  </si>
  <si>
    <t>Temporärt hål vid G17 och par 3:a till 18:e</t>
  </si>
  <si>
    <t>Bygga om dammen vid 15/16 (vatten fram till Ds bridge)</t>
  </si>
  <si>
    <t>Vattenreservoar till höger om hål 4</t>
  </si>
  <si>
    <t>Behovet av vattenreservoarer är mindre än vi trodde (god tillgång till vatten enl Lö stad)</t>
  </si>
  <si>
    <t xml:space="preserve">Ny Puttinggreen bakom hål 4 </t>
  </si>
  <si>
    <t>Tallar på udden på hål 10</t>
  </si>
  <si>
    <t>Bör prioriteras vid nästa plantering</t>
  </si>
  <si>
    <t>Prioritera Bunkrar (17, 12/13)</t>
  </si>
  <si>
    <t>Renovera dammen på 14:e</t>
  </si>
  <si>
    <t>Gallra bakom 15:e green</t>
  </si>
  <si>
    <t>Tunnare flaggstänger på banan</t>
  </si>
  <si>
    <t>Bättre mål på Rangen</t>
  </si>
  <si>
    <t>Bygga ihop herr- och damtee på 3:an</t>
  </si>
  <si>
    <t>Förlänga herrtee på 11:an</t>
  </si>
  <si>
    <t>Högre nät på rangen (mot 5:an)</t>
  </si>
  <si>
    <t>Jämna till dam tee på 4:an</t>
  </si>
  <si>
    <t>Föslag</t>
  </si>
  <si>
    <t>Inskickat av:</t>
  </si>
  <si>
    <t>Kommentar Banrådet:</t>
  </si>
  <si>
    <t>Rolf B</t>
  </si>
  <si>
    <t>Avvisat, då det är svårt och oönskat med outgränser inne på banan</t>
  </si>
  <si>
    <t>Arne Danell</t>
  </si>
  <si>
    <t>Vi följer detta löpande, vackert och bra med "stråruff" man den får inte bli orättvist tjock</t>
  </si>
  <si>
    <t>Skydd för damerna vid 5:ans damtee</t>
  </si>
  <si>
    <t>Delvis genomfört, tee flyttas upp till övre tee regelbundet</t>
  </si>
  <si>
    <t>Borttagning av bergknallen på hål 8</t>
  </si>
  <si>
    <t>Trappa upp mot tee på hål 8</t>
  </si>
  <si>
    <t>Högre tee (så att man ser greenytan) på hål 9</t>
  </si>
  <si>
    <t>Ombyggnad av bunkrar och borttagning av diket på hål 10</t>
  </si>
  <si>
    <t>Ombyggnad av bunkrar, hål 11</t>
  </si>
  <si>
    <t>Flyt tav 16:e röd tee ner till h för att ge damerna en "bättre" vinkel mot green</t>
  </si>
  <si>
    <t>Bygg om 18:e till par 5 med damm innan green</t>
  </si>
  <si>
    <t>Nya och utökade dammar (2/3, 15/16)</t>
  </si>
  <si>
    <t>Flytta tillbaka damtee (från nya teen) på hål 2</t>
  </si>
  <si>
    <t>Byggaom dammar och bredda fairway på hål 2</t>
  </si>
  <si>
    <t>Trädplantering mot Kyttingevägen på hål 2</t>
  </si>
  <si>
    <t>Ombyggnad hål 3 (enl Benestams förslag)</t>
  </si>
  <si>
    <t>Buskar och häckar på banan (Rododendron , rosor, ölandstok, häckar runt tees)</t>
  </si>
  <si>
    <t>Inskickat:</t>
  </si>
  <si>
    <r>
      <t xml:space="preserve">Tee it forward </t>
    </r>
    <r>
      <rPr>
        <sz val="12"/>
        <color theme="1"/>
        <rFont val="Calibri"/>
        <family val="2"/>
        <scheme val="minor"/>
      </rPr>
      <t>(9 nya tees: 7, 8, 10, 12, 14, 15, 16, 17, 18) 100 000 kr/tee</t>
    </r>
  </si>
  <si>
    <r>
      <t xml:space="preserve">Träd </t>
    </r>
    <r>
      <rPr>
        <sz val="12"/>
        <color theme="1"/>
        <rFont val="Calibri"/>
        <family val="2"/>
        <scheme val="minor"/>
      </rPr>
      <t xml:space="preserve">(80 träd planteras i 4 omgångar om 20 träd) </t>
    </r>
  </si>
  <si>
    <r>
      <t xml:space="preserve">Återstående asfaltering </t>
    </r>
    <r>
      <rPr>
        <sz val="12"/>
        <color theme="1"/>
        <rFont val="Calibri"/>
        <family val="2"/>
        <scheme val="minor"/>
      </rPr>
      <t xml:space="preserve">(7 tee, 8 tee, 10-11, 11 green) </t>
    </r>
  </si>
  <si>
    <r>
      <t xml:space="preserve">3:an </t>
    </r>
    <r>
      <rPr>
        <sz val="12"/>
        <color theme="1"/>
        <rFont val="Calibri"/>
        <family val="2"/>
        <scheme val="minor"/>
      </rPr>
      <t>(ny green, flytta dike, ny damm med palisad)</t>
    </r>
  </si>
  <si>
    <r>
      <t>Dammar</t>
    </r>
    <r>
      <rPr>
        <sz val="12"/>
        <color theme="1"/>
        <rFont val="Calibri"/>
        <family val="2"/>
        <scheme val="minor"/>
      </rPr>
      <t xml:space="preserve"> (6/7 och 15/16) 2 delar á 500 000 per damm</t>
    </r>
  </si>
  <si>
    <t xml:space="preserve">Väg upp till 4:ans tee </t>
  </si>
  <si>
    <r>
      <t>Ombyggand av 18:e Greenområde</t>
    </r>
    <r>
      <rPr>
        <sz val="12"/>
        <color theme="1"/>
        <rFont val="Calibri"/>
        <family val="2"/>
        <scheme val="minor"/>
      </rPr>
      <t xml:space="preserve"> (green, bunkrar, vatten/dike/damm?)</t>
    </r>
  </si>
  <si>
    <r>
      <t xml:space="preserve">Övningsområde G17 </t>
    </r>
    <r>
      <rPr>
        <sz val="12"/>
        <color theme="1"/>
        <rFont val="Calibri"/>
        <family val="2"/>
        <scheme val="minor"/>
      </rPr>
      <t>(mattor, green etc)</t>
    </r>
  </si>
  <si>
    <t>Återuppta gamla grästee på hål 9</t>
  </si>
  <si>
    <t>Lägga igen diken på hål 17 (h och v)</t>
  </si>
  <si>
    <r>
      <t xml:space="preserve">Nytt övningsområde </t>
    </r>
    <r>
      <rPr>
        <sz val="12"/>
        <color theme="1"/>
        <rFont val="Calibri"/>
        <family val="2"/>
        <scheme val="minor"/>
      </rPr>
      <t>(övre parkeringen)</t>
    </r>
  </si>
  <si>
    <t>Förslag NY plan</t>
  </si>
  <si>
    <t>Diff</t>
  </si>
  <si>
    <t>Prioriteringslista för genomförande av Masterplan på Lidingö GK</t>
  </si>
  <si>
    <r>
      <t xml:space="preserve">Klubbhusområdet </t>
    </r>
    <r>
      <rPr>
        <sz val="12"/>
        <color theme="1"/>
        <rFont val="Calibri"/>
        <family val="2"/>
        <scheme val="minor"/>
      </rPr>
      <t>(kantsten, sådd, vatten, ljus)</t>
    </r>
    <r>
      <rPr>
        <b/>
        <sz val="12"/>
        <color theme="1"/>
        <rFont val="Calibri"/>
        <family val="2"/>
        <scheme val="minor"/>
      </rPr>
      <t xml:space="preserve"> 1:a tee</t>
    </r>
  </si>
  <si>
    <r>
      <t xml:space="preserve">Bunkrar </t>
    </r>
    <r>
      <rPr>
        <sz val="12"/>
        <color theme="1"/>
        <rFont val="Calibri"/>
        <family val="2"/>
        <scheme val="minor"/>
      </rPr>
      <t>(ca 23 nya bunkrar) 50 000 kr/bunker (justera bunker på 7:an)</t>
    </r>
  </si>
  <si>
    <t>Väg mellan klubbhuset och G17</t>
  </si>
  <si>
    <t>Detaljerad genomförandeplan 2022 och 2023</t>
  </si>
  <si>
    <t>Spränga</t>
  </si>
  <si>
    <t>Grundarbeten (inleds asap när vi får tillgpng till massor, klart våren 2023)</t>
  </si>
  <si>
    <t>Bygge/sådd</t>
  </si>
  <si>
    <t>Rulla gräs</t>
  </si>
  <si>
    <t>* Banrådet bedömmer att genomförandet av samtliga åtgärder i denna plan,  förutom ombyggnaden på hål 2/3 har en bred majoritet bland medlemmarna.
Banrådet föreslår därför att ett underlag (ritningar, kalkyl och tidplan) distribueras till medlemmarna för diskussion på ett årsmöte alt ett extra medlemsmöte. 
Detta skulle kunna  presenteras som ett Diskussionsförslag eller en Motion (som kan komma från banrådet) beroende på Styrelsens syn på detta.</t>
  </si>
  <si>
    <t>3 500 000*</t>
  </si>
  <si>
    <t>Uppdaterad av Banrådet den 18 Feb 2022</t>
  </si>
  <si>
    <r>
      <t>Utökad fairway hål 8</t>
    </r>
    <r>
      <rPr>
        <sz val="12"/>
        <color theme="1"/>
        <rFont val="Calibri"/>
        <family val="2"/>
        <scheme val="minor"/>
      </rPr>
      <t xml:space="preserve"> (ta bort berget fram till tallen och lägga ny fairway)</t>
    </r>
  </si>
  <si>
    <t>Nya tee it forward tees på hål 7 och 8. Slopning av TIF första 9 hålen.</t>
  </si>
  <si>
    <t>Genomförande</t>
  </si>
  <si>
    <t>2022-2024</t>
  </si>
  <si>
    <t>Prio</t>
  </si>
  <si>
    <t>3*</t>
  </si>
  <si>
    <t>Ombyggand av 18:e Greenområde</t>
  </si>
  <si>
    <t>tbd</t>
  </si>
  <si>
    <t>*Prioritet kan justeras beroende på utfall av Tee it Forward  på första 9</t>
  </si>
  <si>
    <t>Kommentarer</t>
  </si>
  <si>
    <t>Total kostnad ca 3,3 Msek (tom 2024 när allt färdigställs). Intäkt för mottagande av massorna ca 1 Msek</t>
  </si>
  <si>
    <t>Expansion av dammarna på 6/7 och 15/16 enligt Masterplan , bla så att vattnet går ner till Davids Bridge.</t>
  </si>
  <si>
    <r>
      <t>Dammar</t>
    </r>
    <r>
      <rPr>
        <sz val="12"/>
        <color theme="1"/>
        <rFont val="Calibri"/>
        <family val="2"/>
        <scheme val="minor"/>
      </rPr>
      <t xml:space="preserve"> - utbyggnad </t>
    </r>
  </si>
  <si>
    <r>
      <t xml:space="preserve">Träd - </t>
    </r>
    <r>
      <rPr>
        <sz val="12"/>
        <color theme="1"/>
        <rFont val="Calibri"/>
        <family val="2"/>
        <scheme val="minor"/>
      </rPr>
      <t>plantering fas 1 av 4</t>
    </r>
  </si>
  <si>
    <r>
      <t xml:space="preserve">Bunkrar </t>
    </r>
    <r>
      <rPr>
        <sz val="12"/>
        <color theme="1"/>
        <rFont val="Calibri"/>
        <family val="2"/>
        <scheme val="minor"/>
      </rPr>
      <t>- fas 1 av 2</t>
    </r>
  </si>
  <si>
    <r>
      <t xml:space="preserve">Träd - </t>
    </r>
    <r>
      <rPr>
        <sz val="12"/>
        <color theme="1"/>
        <rFont val="Calibri"/>
        <family val="2"/>
        <scheme val="minor"/>
      </rPr>
      <t>plantering fas 2 av 4</t>
    </r>
  </si>
  <si>
    <r>
      <rPr>
        <b/>
        <sz val="12"/>
        <color theme="1"/>
        <rFont val="Calibri"/>
        <family val="2"/>
        <scheme val="minor"/>
      </rPr>
      <t>Bunkrar</t>
    </r>
    <r>
      <rPr>
        <sz val="12"/>
        <color theme="1"/>
        <rFont val="Calibri"/>
        <family val="2"/>
        <scheme val="minor"/>
      </rPr>
      <t xml:space="preserve"> - fas 2 av 2</t>
    </r>
  </si>
  <si>
    <r>
      <t xml:space="preserve">Träd - </t>
    </r>
    <r>
      <rPr>
        <sz val="12"/>
        <color theme="1"/>
        <rFont val="Calibri"/>
        <family val="2"/>
        <scheme val="minor"/>
      </rPr>
      <t>plantering fas 3 av 4</t>
    </r>
  </si>
  <si>
    <r>
      <t xml:space="preserve">Träd - </t>
    </r>
    <r>
      <rPr>
        <sz val="12"/>
        <color theme="1"/>
        <rFont val="Calibri"/>
        <family val="2"/>
        <scheme val="minor"/>
      </rPr>
      <t>plantering fas 4 av 4</t>
    </r>
  </si>
  <si>
    <r>
      <t xml:space="preserve">Tee it forward - </t>
    </r>
    <r>
      <rPr>
        <sz val="12"/>
        <color theme="1"/>
        <rFont val="Calibri"/>
        <family val="2"/>
        <scheme val="minor"/>
      </rPr>
      <t>Fas1 and 2 - (första 9)</t>
    </r>
  </si>
  <si>
    <r>
      <t xml:space="preserve">Tee it forward - </t>
    </r>
    <r>
      <rPr>
        <sz val="12"/>
        <color theme="1"/>
        <rFont val="Calibri"/>
        <family val="2"/>
        <scheme val="minor"/>
      </rPr>
      <t>Fas 2 av 2 - (andra 9)</t>
    </r>
  </si>
  <si>
    <t>Höst 2024</t>
  </si>
  <si>
    <t>Våren 2024</t>
  </si>
  <si>
    <t>Ny greenbunker hål 13</t>
  </si>
  <si>
    <t>Våren 2025</t>
  </si>
  <si>
    <t>Utökad damm på hål 2/3 pga högre vattenpriser</t>
  </si>
  <si>
    <t>Jan Holmström</t>
  </si>
  <si>
    <t>Lägga igen diken på hål 2/3 för att snabba på spelet</t>
  </si>
  <si>
    <t>Får ses över i samband med ev förändringar av hål 2/3</t>
  </si>
  <si>
    <t>Björn Nyberg</t>
  </si>
  <si>
    <t>Förläng utslagsplatsen bakåt på hål 11 för att skapa mer yta, så att gräset kan bättre återhämta sig</t>
  </si>
  <si>
    <t>Asfaltera gångvägen längs hål 3 och 4.</t>
  </si>
  <si>
    <t>Asfaltering av vägen mellan hål 3 och 4 är förstås möjlig, detta skulle kunna göras i samband med att vi bygger en ny väg upp som ansluter mellan röd och gul tee på hål 4</t>
  </si>
  <si>
    <t>Bunkrarna är inte bra trots den stora investeringen. Dom är ofta stenhårda, svåra att underhålla, och det slås upp grus från liningen som hamnar på green.</t>
  </si>
  <si>
    <t>Fredrik Wredmark</t>
  </si>
  <si>
    <t>Vi kommer sköta om bunkrarna själva from säsongen 2025</t>
  </si>
  <si>
    <t>Våra greener måste få en mycket bättre finish under en stor del av säsongen. Nu är dom undermåliga största delen av säsongen trots att man jobbar hårt för att dom ska vara bra. Allt måste göras om från början med jordmån och gräs. Greener som man har på Drottningholm eller Djursholm bör vara möjligt även på vår ö. Greenerna är det viktigaste för att alltid ge ett bra ban intryck. Denna uppfattning delar jag med minst 50 personer som jag pratat med.</t>
  </si>
  <si>
    <t>Damsektionen</t>
  </si>
  <si>
    <t>Bengt Waxberg/Micke Hägglund</t>
  </si>
  <si>
    <t>Staket uppsatt vid Torpet</t>
  </si>
  <si>
    <t>Höja upp tee på hål 3 för bättre överblick</t>
  </si>
  <si>
    <t>Robert Ekelund</t>
  </si>
  <si>
    <t>Flytta fram alla tees på hål 18 för bättre spelupplevelse. Komplettera med nät mot G17 pga säkerheten</t>
  </si>
  <si>
    <t>Johan Envall (ej medlem)</t>
  </si>
  <si>
    <t>Ja, hål 18 är ett "problem" precis som du beskriver. Att flytta fram tee är en lösning men då finns en stor risk att de som tränar på G17 samt de som går på vägen från 4/18 green kommer i riskzon för att bli träffade. Att sätta upp nät kanske skulle gå men blir inte så snyggt förstås eftersom det även måste ge skydd för dem som är på G17. Vi tar med oss ditt förslag i det forsatta arbetet.</t>
  </si>
  <si>
    <t>Trädkulisser bakom greener på hål 2, 5, 6, 9 och 14</t>
  </si>
  <si>
    <t>Vi har diskuterat trädplantering på bla hål 2 bakom green. Samtidigt är det en avvägning som måste göras då vi vill ha luftcirkulation för att undvika svampangrepp på greenerna. Det har funnits träd på en del platser som du föreslår men dessa har tagits ner eller så har gallring skett. Hål 17 och eken har vi inte diskuterat i detalj annat än att den förstås ska vara kvar, men däremot så har vi tillsvidare bestämt att inte ta bort tallarna till höger om gul tee på hål 18 då vi anser att dessa delvis bidrar till färre "släpp" ut mot hål 17. Men vi tar med oss detta.</t>
  </si>
  <si>
    <t>Bör kunna lösas genom god uppsyn och kommunikation med dem som slår ut på hål 8</t>
  </si>
  <si>
    <t>Vi har röjt bakom green men inte vågat gallra mer då träden inte står på vår mark.</t>
  </si>
  <si>
    <t>Hål 15: Bakom green ligger en liten damm, det skulle ge en fin vy om sly och vass röjdes undan får att kunna se mer av dammen. Men kanske är det inte klubbens mark fram till vattnet?</t>
  </si>
  <si>
    <t xml:space="preserve">Bunkrar: Vad jag förstår så finns det på er agenda. Kanske skall alla adresseras, i det fall ni åtgärdar dem stegvis så upplever jag framförallt greenbunkrar hål 8 (ej bortre höger) samt höger på hål 11 som prioritet. Botten är mycket hård och det är liten/sluttande grren yta att landa på.  </t>
  </si>
  <si>
    <t>Bunkrarna är högprioriterade inför 2025. Samtidigt som jag tycker att de varit i bättre skick under hösten.</t>
  </si>
  <si>
    <t>Långsiktig plan för G17</t>
  </si>
  <si>
    <t>Styrelsen</t>
  </si>
  <si>
    <t>Uppdaterad av Banrådet 2025-03-26</t>
  </si>
  <si>
    <t>Förbättring av området vid hål 5/8 (udden)</t>
  </si>
  <si>
    <t>Vi planerar att ta bort sten och lägga jord på området. 1. För enklare skötsel 2. Snabba på spelet. 3. Bygga bort berget och göra en mjukare övergång mellan fairway och ruff så många fastnar kort om udden och slag mot berget kan utgöra fara.</t>
  </si>
  <si>
    <t>Renovering diken</t>
  </si>
  <si>
    <t>Renovering av merparten av våra diken för att börbättra dränering.</t>
  </si>
  <si>
    <t>Bättre spelupplevelse.</t>
  </si>
  <si>
    <t>Ny greenbunker hål 17 (nedklippning av fairway samt nya speidare till vänster)</t>
  </si>
  <si>
    <t>Ombyggnation av G17</t>
  </si>
  <si>
    <t>Genomfört:</t>
  </si>
  <si>
    <t>Genomfört, flödet omdraget bakom gul/röd tee</t>
  </si>
  <si>
    <t>Skyddande när för damer på hål 8</t>
  </si>
  <si>
    <t>Leif Åberg</t>
  </si>
  <si>
    <t>Lars Waerland</t>
  </si>
  <si>
    <t>Emil Sörebo</t>
  </si>
  <si>
    <t>Anna Rabe</t>
  </si>
  <si>
    <t>Eva Cedervall</t>
  </si>
  <si>
    <t>Susan Carlson</t>
  </si>
  <si>
    <t>Outgränser för långtsående (t e1 till v på hål 8)</t>
  </si>
  <si>
    <t>Höja vit tee på hål 10 för bättre sikt om te1 boll gå i pliktområdet</t>
  </si>
  <si>
    <t>På vit tee kan det vara obehagligt då spelare slår ut på gul eller vit tee hål 8. Ibland står där te1 yngre herrar med blandad precision vilka tar i för kung och fosterland. Ytterligare nät mellan trädstammar likt gul tee och kiosk skulle uppskattas.</t>
  </si>
  <si>
    <t>Ca 13 träd - mellan hål 17 och 18</t>
  </si>
  <si>
    <t>Ca 10 träd - TBD</t>
  </si>
  <si>
    <t>Banutvecklingsplan Lidingö GK</t>
  </si>
  <si>
    <t>Klart</t>
  </si>
  <si>
    <t xml:space="preserve">Trädäck och tak vid Kiosken på 9:an </t>
  </si>
  <si>
    <t>Går ej pga säkerheten</t>
  </si>
  <si>
    <t>Finns inget behov</t>
  </si>
  <si>
    <r>
      <t xml:space="preserve">Nytt övningsområde </t>
    </r>
    <r>
      <rPr>
        <strike/>
        <sz val="12"/>
        <color theme="1"/>
        <rFont val="Calibri"/>
        <family val="2"/>
        <scheme val="minor"/>
      </rPr>
      <t>(övre parkeringen)</t>
    </r>
  </si>
  <si>
    <t>Bredda vägen från 18 green + kantsten hela vägen</t>
  </si>
  <si>
    <t xml:space="preserve">Dra om diket höger 75 m kort om green på hål 17 </t>
  </si>
  <si>
    <t>Görs i samband med ny bunker på hål 17</t>
  </si>
  <si>
    <t>Förlängd tee på hål 11</t>
  </si>
  <si>
    <t>Säkerhetsfråga kopplat till extern risk att träffa passerande till höger på gamla Zetterbergsvägen</t>
  </si>
  <si>
    <t>Ta bort kullen hål 6</t>
  </si>
  <si>
    <t>Ny bunker ersätter</t>
  </si>
  <si>
    <t>Görs i samband med renovering av G17</t>
  </si>
  <si>
    <t>Calle Bäcklund</t>
  </si>
  <si>
    <t>En trappa försvårar skötsel, vi har istället asfalterat vagen upp till samtliga tees, nät uppsatt till vänster vid röd tee</t>
  </si>
  <si>
    <t>0=I plan 1=Genomfört 2=Görs ej</t>
  </si>
  <si>
    <t>Ligger i översynen av hål 2/3</t>
  </si>
  <si>
    <t>Görs ej pga stor skötsel</t>
  </si>
  <si>
    <t>Görs i översynen av hål 2/3</t>
  </si>
  <si>
    <r>
      <rPr>
        <b/>
        <sz val="12"/>
        <color theme="1"/>
        <rFont val="Calibri"/>
        <family val="2"/>
        <scheme val="minor"/>
      </rPr>
      <t xml:space="preserve">Hål 2/3 </t>
    </r>
    <r>
      <rPr>
        <sz val="12"/>
        <color theme="1"/>
        <rFont val="Calibri"/>
        <family val="2"/>
        <scheme val="minor"/>
      </rPr>
      <t>(ny green, flytta dike, ny damm)</t>
    </r>
  </si>
  <si>
    <t xml:space="preserve">Ny väg upp till 4:ans tee </t>
  </si>
  <si>
    <t>Ny väg som ansluter mellan röd och gul tee</t>
  </si>
  <si>
    <t>Stort slitage och vit och gul tee kan förlängas.</t>
  </si>
  <si>
    <t>Hänger delvis  ihop med ev förändring av hål 2/3 men kan även genomföras utan detta.</t>
  </si>
  <si>
    <t>Ca 5 nya bunkrar  (hål 13,14,17)</t>
  </si>
  <si>
    <t>Vinter 2025/2026</t>
  </si>
  <si>
    <t>Ca 6 nya bunkrar (hål 2, 6, 10, 12)</t>
  </si>
  <si>
    <t>Ca 10 träd (hål 12, 13, 14 och 15)</t>
  </si>
  <si>
    <t>Idag är det inte snyggt då vägen är för smal och slitage görs av gräset, görs i samband med G17</t>
  </si>
  <si>
    <t>Vi avvaktar tills vi ser vad trädplanteringen gör, men green bör byggas om och vridas/ökas till höger, ev komplettera med bunkrar till höger i ruffen</t>
  </si>
  <si>
    <t>Banrådet tittar på detta under 2025 och tar fram förslag</t>
  </si>
  <si>
    <t>Klippa ner högruffen (tex till höger på 18:e)</t>
  </si>
  <si>
    <t>För att öka ytan så gräset kan återhämta sig</t>
  </si>
  <si>
    <t>Avvisat, då damerna kan vänta tills herrarna har slagit ut</t>
  </si>
  <si>
    <t>Hanteras av Anläggningskommittén</t>
  </si>
  <si>
    <t>Avvisat, räcker inte med höjning till 1 m</t>
  </si>
  <si>
    <t>Finns i den långsiktiga planen och översyn av hål 2/3</t>
  </si>
  <si>
    <t>Se rad 53</t>
  </si>
  <si>
    <t>Kräver en mycket stor investering och sannolikt även omshapning av greenerna så nytt gräs kommer innebära att de blir mycker snabbare</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</si>
</sst>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2"/>
      <color theme="1"/>
      <name val="Calibri"/>
      <family val="2"/>
      <scheme val="minor"/>
    </font>
    <font>
      <sz val="22"/>
      <color theme="1"/>
      <name val="Calibri"/>
      <family val="2"/>
      <scheme val="minor"/>
    </font>
    <font>
      <b/>
      <sz val="12"/>
      <color theme="1"/>
      <name val="Calibri"/>
      <family val="2"/>
      <scheme val="minor"/>
    </font>
    <font>
      <sz val="14"/>
      <color theme="1"/>
      <name val="Calibri"/>
      <family val="2"/>
      <scheme val="minor"/>
    </font>
    <font>
      <sz val="28"/>
      <color theme="1"/>
      <name val="Calibri"/>
      <family val="2"/>
      <scheme val="minor"/>
    </font>
    <font>
      <sz val="12"/>
      <color rgb="FF000000"/>
      <name val="Calibri"/>
      <family val="2"/>
      <scheme val="minor"/>
    </font>
    <font>
      <b/>
      <sz val="11"/>
      <color theme="1"/>
      <name val="Calibri"/>
      <family val="2"/>
      <scheme val="minor"/>
    </font>
    <font>
      <sz val="11"/>
      <color theme="1"/>
      <name val="Calibri"/>
      <family val="2"/>
      <scheme val="minor"/>
    </font>
    <font>
      <b/>
      <sz val="12"/>
      <color rgb="FFFF0000"/>
      <name val="Calibri"/>
      <family val="2"/>
      <scheme val="minor"/>
    </font>
    <font>
      <sz val="26"/>
      <color theme="1"/>
      <name val="Calibri"/>
      <family val="2"/>
      <scheme val="minor"/>
    </font>
    <font>
      <sz val="36"/>
      <color theme="1"/>
      <name val="Calibri"/>
      <family val="2"/>
      <scheme val="minor"/>
    </font>
    <font>
      <sz val="11"/>
      <color rgb="FF242424"/>
      <name val="Calibri"/>
      <family val="2"/>
      <scheme val="minor"/>
    </font>
    <font>
      <b/>
      <strike/>
      <sz val="12"/>
      <color theme="1"/>
      <name val="Calibri"/>
      <family val="2"/>
      <scheme val="minor"/>
    </font>
    <font>
      <strike/>
      <sz val="12"/>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00">
    <xf numFmtId="0" fontId="0" fillId="0" borderId="0" xfId="0"/>
    <xf numFmtId="0" fontId="0" fillId="0" borderId="1" xfId="0" applyBorder="1"/>
    <xf numFmtId="0" fontId="0" fillId="0" borderId="6" xfId="0" applyBorder="1"/>
    <xf numFmtId="0" fontId="0" fillId="0" borderId="7" xfId="0" applyBorder="1"/>
    <xf numFmtId="0" fontId="0" fillId="0" borderId="9" xfId="0" applyBorder="1"/>
    <xf numFmtId="0" fontId="0" fillId="0" borderId="10" xfId="0" applyBorder="1"/>
    <xf numFmtId="0" fontId="0" fillId="0" borderId="11" xfId="0" applyBorder="1"/>
    <xf numFmtId="3" fontId="0" fillId="0" borderId="8" xfId="0" applyNumberFormat="1" applyBorder="1"/>
    <xf numFmtId="0" fontId="1" fillId="0" borderId="5" xfId="0" applyFont="1" applyBorder="1"/>
    <xf numFmtId="0" fontId="0" fillId="0" borderId="11" xfId="0" applyBorder="1" applyAlignment="1">
      <alignment horizontal="center"/>
    </xf>
    <xf numFmtId="0" fontId="0" fillId="0" borderId="8" xfId="0" applyBorder="1"/>
    <xf numFmtId="3" fontId="0" fillId="0" borderId="0" xfId="0" applyNumberFormat="1"/>
    <xf numFmtId="0" fontId="2" fillId="0" borderId="0" xfId="0" applyFont="1"/>
    <xf numFmtId="0" fontId="0" fillId="0" borderId="12" xfId="0" applyBorder="1"/>
    <xf numFmtId="0" fontId="0" fillId="0" borderId="13" xfId="0" applyBorder="1"/>
    <xf numFmtId="0" fontId="0" fillId="0" borderId="15" xfId="0" applyBorder="1"/>
    <xf numFmtId="0" fontId="3" fillId="0" borderId="11" xfId="0" applyFont="1" applyBorder="1"/>
    <xf numFmtId="3" fontId="2" fillId="0" borderId="1" xfId="0" applyNumberFormat="1" applyFont="1" applyBorder="1"/>
    <xf numFmtId="3" fontId="2" fillId="0" borderId="4" xfId="0" applyNumberFormat="1" applyFont="1" applyBorder="1"/>
    <xf numFmtId="3" fontId="2" fillId="0" borderId="15" xfId="0" applyNumberFormat="1" applyFont="1" applyBorder="1"/>
    <xf numFmtId="0" fontId="2" fillId="0" borderId="2" xfId="0" applyFont="1" applyBorder="1"/>
    <xf numFmtId="0" fontId="5" fillId="0" borderId="0" xfId="0" applyFont="1"/>
    <xf numFmtId="0" fontId="0" fillId="0" borderId="0" xfId="0" applyAlignment="1">
      <alignment horizontal="center"/>
    </xf>
    <xf numFmtId="0" fontId="5" fillId="0" borderId="0" xfId="0" applyFont="1" applyAlignment="1">
      <alignment horizontal="center"/>
    </xf>
    <xf numFmtId="0" fontId="2" fillId="0" borderId="13" xfId="0" applyFont="1" applyBorder="1"/>
    <xf numFmtId="0" fontId="2" fillId="0" borderId="2" xfId="0" applyFont="1" applyBorder="1" applyAlignment="1">
      <alignment horizontal="center"/>
    </xf>
    <xf numFmtId="0" fontId="2" fillId="0" borderId="14" xfId="0" applyFont="1" applyBorder="1" applyAlignment="1">
      <alignment horizontal="center"/>
    </xf>
    <xf numFmtId="0" fontId="2" fillId="0" borderId="4" xfId="0" applyFont="1" applyBorder="1" applyAlignment="1">
      <alignment horizontal="center"/>
    </xf>
    <xf numFmtId="3" fontId="2" fillId="0" borderId="2" xfId="0" applyNumberFormat="1" applyFont="1" applyBorder="1" applyAlignment="1">
      <alignment horizontal="center"/>
    </xf>
    <xf numFmtId="3" fontId="2" fillId="0" borderId="3" xfId="0" applyNumberFormat="1" applyFont="1" applyBorder="1" applyAlignment="1">
      <alignment horizontal="center"/>
    </xf>
    <xf numFmtId="3" fontId="2" fillId="0" borderId="14" xfId="0" applyNumberFormat="1" applyFont="1" applyBorder="1" applyAlignment="1">
      <alignment horizontal="center"/>
    </xf>
    <xf numFmtId="3" fontId="2" fillId="0" borderId="4" xfId="0" applyNumberFormat="1" applyFont="1" applyBorder="1" applyAlignment="1">
      <alignment horizontal="center"/>
    </xf>
    <xf numFmtId="3" fontId="2" fillId="0" borderId="13" xfId="0" applyNumberFormat="1" applyFont="1" applyBorder="1" applyAlignment="1">
      <alignment horizontal="right"/>
    </xf>
    <xf numFmtId="3" fontId="0" fillId="0" borderId="0" xfId="0" applyNumberFormat="1" applyAlignment="1">
      <alignment horizontal="right"/>
    </xf>
    <xf numFmtId="0" fontId="0" fillId="0" borderId="0" xfId="0" applyAlignment="1">
      <alignment horizontal="right"/>
    </xf>
    <xf numFmtId="0" fontId="0" fillId="0" borderId="8" xfId="0" applyBorder="1" applyAlignment="1">
      <alignment horizontal="right"/>
    </xf>
    <xf numFmtId="3" fontId="0" fillId="0" borderId="8" xfId="0" applyNumberFormat="1" applyBorder="1" applyAlignment="1">
      <alignment horizontal="right"/>
    </xf>
    <xf numFmtId="0" fontId="2" fillId="2" borderId="3" xfId="0" applyFont="1" applyFill="1" applyBorder="1"/>
    <xf numFmtId="3" fontId="2" fillId="2" borderId="2" xfId="0" applyNumberFormat="1" applyFont="1" applyFill="1" applyBorder="1" applyAlignment="1">
      <alignment horizontal="center"/>
    </xf>
    <xf numFmtId="3" fontId="2" fillId="2" borderId="14" xfId="0" applyNumberFormat="1" applyFont="1" applyFill="1" applyBorder="1" applyAlignment="1">
      <alignment horizontal="center"/>
    </xf>
    <xf numFmtId="3" fontId="2" fillId="2" borderId="4" xfId="0" applyNumberFormat="1" applyFont="1" applyFill="1" applyBorder="1" applyAlignment="1">
      <alignment horizontal="center"/>
    </xf>
    <xf numFmtId="0" fontId="2" fillId="0" borderId="3" xfId="0" applyFont="1" applyBorder="1"/>
    <xf numFmtId="0" fontId="2" fillId="0" borderId="14" xfId="0" applyFont="1" applyBorder="1"/>
    <xf numFmtId="0" fontId="2" fillId="0" borderId="4" xfId="0" applyFont="1" applyBorder="1"/>
    <xf numFmtId="0" fontId="2" fillId="3" borderId="3" xfId="0" applyFont="1" applyFill="1" applyBorder="1"/>
    <xf numFmtId="0" fontId="2" fillId="3" borderId="14" xfId="0" applyFont="1" applyFill="1" applyBorder="1"/>
    <xf numFmtId="0" fontId="2" fillId="3" borderId="4" xfId="0" applyFont="1" applyFill="1" applyBorder="1"/>
    <xf numFmtId="0" fontId="6" fillId="0" borderId="7" xfId="0" applyFont="1" applyBorder="1"/>
    <xf numFmtId="0" fontId="6" fillId="0" borderId="0" xfId="0" applyFont="1"/>
    <xf numFmtId="0" fontId="6" fillId="0" borderId="8" xfId="0" applyFont="1" applyBorder="1"/>
    <xf numFmtId="0" fontId="6" fillId="2" borderId="12" xfId="0" applyFont="1" applyFill="1" applyBorder="1"/>
    <xf numFmtId="0" fontId="6" fillId="0" borderId="9" xfId="0" applyFont="1" applyBorder="1"/>
    <xf numFmtId="0" fontId="6" fillId="0" borderId="1" xfId="0" applyFont="1" applyBorder="1"/>
    <xf numFmtId="0" fontId="6" fillId="0" borderId="10" xfId="0" applyFont="1" applyBorder="1"/>
    <xf numFmtId="3" fontId="8" fillId="0" borderId="0" xfId="0" applyNumberFormat="1" applyFont="1" applyAlignment="1">
      <alignment horizontal="right"/>
    </xf>
    <xf numFmtId="0" fontId="0" fillId="0" borderId="0" xfId="0" applyAlignment="1">
      <alignment horizontal="left" vertical="top" wrapText="1"/>
    </xf>
    <xf numFmtId="0" fontId="2" fillId="0" borderId="13" xfId="0" applyFont="1" applyBorder="1" applyAlignment="1">
      <alignment horizontal="center"/>
    </xf>
    <xf numFmtId="3" fontId="0" fillId="0" borderId="13" xfId="0" applyNumberFormat="1" applyBorder="1" applyAlignment="1">
      <alignment horizontal="left"/>
    </xf>
    <xf numFmtId="3" fontId="2" fillId="0" borderId="13" xfId="0" applyNumberFormat="1" applyFont="1" applyBorder="1" applyAlignment="1">
      <alignment horizontal="center"/>
    </xf>
    <xf numFmtId="0" fontId="0" fillId="0" borderId="13" xfId="0" applyBorder="1" applyAlignment="1">
      <alignment horizontal="left"/>
    </xf>
    <xf numFmtId="0" fontId="9" fillId="0" borderId="0" xfId="0" applyFont="1" applyAlignment="1">
      <alignment horizontal="left"/>
    </xf>
    <xf numFmtId="0" fontId="10" fillId="0" borderId="0" xfId="0" applyFont="1" applyAlignment="1">
      <alignment horizontal="left"/>
    </xf>
    <xf numFmtId="0" fontId="0" fillId="0" borderId="0" xfId="0" applyAlignment="1">
      <alignment horizontal="center" vertical="center"/>
    </xf>
    <xf numFmtId="0" fontId="1" fillId="0" borderId="5" xfId="0" applyFont="1" applyBorder="1"/>
    <xf numFmtId="0" fontId="1" fillId="0" borderId="11" xfId="0" applyFont="1" applyBorder="1"/>
    <xf numFmtId="0" fontId="1" fillId="0" borderId="6" xfId="0" applyFont="1" applyBorder="1"/>
    <xf numFmtId="0" fontId="6" fillId="2" borderId="3" xfId="0" applyFont="1" applyFill="1" applyBorder="1"/>
    <xf numFmtId="0" fontId="7" fillId="0" borderId="14" xfId="0" applyFont="1" applyBorder="1"/>
    <xf numFmtId="0" fontId="7" fillId="0" borderId="4" xfId="0" applyFont="1" applyBorder="1"/>
    <xf numFmtId="0" fontId="6" fillId="3" borderId="3" xfId="0" applyFont="1" applyFill="1" applyBorder="1"/>
    <xf numFmtId="0" fontId="0" fillId="0" borderId="0" xfId="0" applyBorder="1"/>
    <xf numFmtId="0" fontId="0" fillId="0" borderId="0" xfId="0" applyBorder="1" applyAlignment="1">
      <alignment horizontal="center"/>
    </xf>
    <xf numFmtId="0" fontId="5" fillId="0" borderId="0" xfId="0" applyFont="1" applyBorder="1"/>
    <xf numFmtId="0" fontId="0" fillId="0" borderId="0" xfId="0" applyFill="1" applyBorder="1"/>
    <xf numFmtId="0" fontId="4" fillId="0" borderId="5" xfId="0" applyFont="1" applyBorder="1" applyAlignment="1">
      <alignment wrapText="1"/>
    </xf>
    <xf numFmtId="0" fontId="0" fillId="0" borderId="7" xfId="0" applyBorder="1" applyAlignment="1">
      <alignment wrapText="1"/>
    </xf>
    <xf numFmtId="0" fontId="0" fillId="0" borderId="0" xfId="0" applyBorder="1" applyAlignment="1">
      <alignment wrapText="1"/>
    </xf>
    <xf numFmtId="0" fontId="0" fillId="0" borderId="0" xfId="0" applyFill="1" applyBorder="1" applyAlignment="1">
      <alignment wrapText="1"/>
    </xf>
    <xf numFmtId="0" fontId="0" fillId="0" borderId="0" xfId="0" applyAlignment="1">
      <alignment wrapText="1"/>
    </xf>
    <xf numFmtId="0" fontId="0" fillId="0" borderId="0" xfId="0" applyBorder="1" applyAlignment="1">
      <alignment horizontal="center" wrapText="1"/>
    </xf>
    <xf numFmtId="0" fontId="5" fillId="0" borderId="0" xfId="0" applyFont="1" applyAlignment="1">
      <alignment wrapText="1"/>
    </xf>
    <xf numFmtId="0" fontId="11" fillId="0" borderId="0" xfId="0" applyFont="1" applyAlignment="1">
      <alignment vertical="center" wrapText="1"/>
    </xf>
    <xf numFmtId="3" fontId="0" fillId="0" borderId="13" xfId="0" applyNumberFormat="1" applyBorder="1" applyAlignment="1">
      <alignment horizontal="left" wrapText="1"/>
    </xf>
    <xf numFmtId="0" fontId="2" fillId="0" borderId="0" xfId="0" applyFont="1" applyBorder="1" applyAlignment="1">
      <alignment wrapText="1"/>
    </xf>
    <xf numFmtId="0" fontId="2" fillId="0" borderId="0" xfId="0" applyFont="1" applyBorder="1"/>
    <xf numFmtId="0" fontId="2" fillId="0" borderId="0" xfId="0" applyFont="1" applyBorder="1" applyAlignment="1">
      <alignment horizontal="center"/>
    </xf>
    <xf numFmtId="0" fontId="0" fillId="0" borderId="0" xfId="0" applyFill="1" applyBorder="1" applyAlignment="1">
      <alignment horizontal="center"/>
    </xf>
    <xf numFmtId="0" fontId="0" fillId="0" borderId="0" xfId="0" applyAlignment="1">
      <alignment horizontal="center" wrapText="1"/>
    </xf>
    <xf numFmtId="3" fontId="2" fillId="0" borderId="13" xfId="0" applyNumberFormat="1" applyFont="1" applyFill="1" applyBorder="1" applyAlignment="1">
      <alignment horizontal="right"/>
    </xf>
    <xf numFmtId="0" fontId="12" fillId="0" borderId="13" xfId="0" applyFont="1" applyBorder="1"/>
    <xf numFmtId="1" fontId="2" fillId="0" borderId="13" xfId="0" applyNumberFormat="1" applyFont="1" applyBorder="1" applyAlignment="1">
      <alignment horizontal="center"/>
    </xf>
    <xf numFmtId="1" fontId="2" fillId="0" borderId="7" xfId="0" applyNumberFormat="1" applyFont="1" applyBorder="1" applyAlignment="1">
      <alignment horizontal="center"/>
    </xf>
    <xf numFmtId="1" fontId="0" fillId="0" borderId="13" xfId="0" applyNumberFormat="1" applyBorder="1" applyAlignment="1">
      <alignment horizontal="left"/>
    </xf>
    <xf numFmtId="1" fontId="2" fillId="0" borderId="2" xfId="0" applyNumberFormat="1" applyFont="1" applyBorder="1" applyAlignment="1">
      <alignment horizontal="center"/>
    </xf>
    <xf numFmtId="1" fontId="0" fillId="0" borderId="0" xfId="0" applyNumberFormat="1" applyAlignment="1">
      <alignment horizontal="center"/>
    </xf>
    <xf numFmtId="0" fontId="2" fillId="0" borderId="8" xfId="0" applyFont="1" applyBorder="1"/>
    <xf numFmtId="0" fontId="0" fillId="0" borderId="10" xfId="0" applyBorder="1" applyAlignment="1">
      <alignment horizontal="center"/>
    </xf>
    <xf numFmtId="0" fontId="2" fillId="0" borderId="10" xfId="0" applyFont="1" applyBorder="1" applyAlignment="1">
      <alignment horizontal="center"/>
    </xf>
    <xf numFmtId="14" fontId="0" fillId="0" borderId="11" xfId="0" applyNumberFormat="1" applyBorder="1" applyAlignment="1">
      <alignment horizontal="left"/>
    </xf>
    <xf numFmtId="0" fontId="0" fillId="0" borderId="13"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8"/>
  <sheetViews>
    <sheetView tabSelected="1" zoomScale="90" zoomScaleNormal="90" workbookViewId="0">
      <selection activeCell="E26" sqref="E26"/>
    </sheetView>
  </sheetViews>
  <sheetFormatPr defaultColWidth="11" defaultRowHeight="15.75" x14ac:dyDescent="0.25"/>
  <cols>
    <col min="1" max="1" width="13.125" style="22" customWidth="1"/>
    <col min="2" max="2" width="64.5" customWidth="1"/>
    <col min="4" max="4" width="15.625" style="22" bestFit="1" customWidth="1"/>
    <col min="5" max="5" width="88.625" customWidth="1"/>
  </cols>
  <sheetData>
    <row r="1" spans="1:5" ht="50.1" customHeight="1" x14ac:dyDescent="0.7">
      <c r="A1" s="60"/>
      <c r="B1" s="61" t="s">
        <v>181</v>
      </c>
      <c r="E1" s="62" t="s">
        <v>159</v>
      </c>
    </row>
    <row r="2" spans="1:5" x14ac:dyDescent="0.25">
      <c r="A2" s="25" t="s">
        <v>109</v>
      </c>
      <c r="B2" s="20" t="s">
        <v>0</v>
      </c>
      <c r="C2" s="25" t="s">
        <v>1</v>
      </c>
      <c r="D2" s="25" t="s">
        <v>107</v>
      </c>
      <c r="E2" s="25" t="s">
        <v>114</v>
      </c>
    </row>
    <row r="3" spans="1:5" x14ac:dyDescent="0.25">
      <c r="A3" s="56"/>
      <c r="B3" s="89" t="s">
        <v>186</v>
      </c>
      <c r="C3" s="32">
        <v>2300000</v>
      </c>
      <c r="D3" s="58" t="s">
        <v>108</v>
      </c>
      <c r="E3" s="57" t="s">
        <v>115</v>
      </c>
    </row>
    <row r="4" spans="1:5" x14ac:dyDescent="0.25">
      <c r="A4" s="56"/>
      <c r="B4" s="89" t="s">
        <v>162</v>
      </c>
      <c r="C4" s="32">
        <v>50000</v>
      </c>
      <c r="D4" s="58" t="s">
        <v>126</v>
      </c>
      <c r="E4" s="57" t="s">
        <v>163</v>
      </c>
    </row>
    <row r="5" spans="1:5" x14ac:dyDescent="0.25">
      <c r="A5" s="56"/>
      <c r="B5" s="89" t="s">
        <v>165</v>
      </c>
      <c r="C5" s="32">
        <v>40000</v>
      </c>
      <c r="D5" s="58" t="s">
        <v>127</v>
      </c>
      <c r="E5" s="57" t="s">
        <v>164</v>
      </c>
    </row>
    <row r="6" spans="1:5" x14ac:dyDescent="0.25">
      <c r="A6" s="56"/>
      <c r="B6" s="24"/>
      <c r="C6" s="32"/>
      <c r="D6" s="58"/>
      <c r="E6" s="57"/>
    </row>
    <row r="7" spans="1:5" x14ac:dyDescent="0.25">
      <c r="A7" s="56">
        <v>1</v>
      </c>
      <c r="B7" s="24" t="s">
        <v>118</v>
      </c>
      <c r="C7" s="32">
        <v>150000</v>
      </c>
      <c r="D7" s="58" t="s">
        <v>129</v>
      </c>
      <c r="E7" s="57" t="s">
        <v>179</v>
      </c>
    </row>
    <row r="8" spans="1:5" x14ac:dyDescent="0.25">
      <c r="A8" s="56">
        <v>1</v>
      </c>
      <c r="B8" s="24" t="s">
        <v>128</v>
      </c>
      <c r="C8" s="32">
        <v>50000</v>
      </c>
      <c r="D8" s="58" t="s">
        <v>129</v>
      </c>
      <c r="E8" s="57"/>
    </row>
    <row r="9" spans="1:5" ht="47.25" x14ac:dyDescent="0.25">
      <c r="A9" s="56">
        <v>2</v>
      </c>
      <c r="B9" s="24" t="s">
        <v>160</v>
      </c>
      <c r="C9" s="32">
        <v>200000</v>
      </c>
      <c r="D9" s="58" t="s">
        <v>207</v>
      </c>
      <c r="E9" s="82" t="s">
        <v>161</v>
      </c>
    </row>
    <row r="10" spans="1:5" x14ac:dyDescent="0.25">
      <c r="A10" s="56">
        <v>2</v>
      </c>
      <c r="B10" s="24" t="s">
        <v>124</v>
      </c>
      <c r="C10" s="32">
        <v>150000</v>
      </c>
      <c r="D10" s="58" t="s">
        <v>129</v>
      </c>
      <c r="E10" s="57" t="s">
        <v>106</v>
      </c>
    </row>
    <row r="11" spans="1:5" x14ac:dyDescent="0.25">
      <c r="A11" s="56"/>
      <c r="B11" s="24"/>
      <c r="C11" s="32"/>
      <c r="D11" s="90"/>
      <c r="E11" s="57"/>
    </row>
    <row r="12" spans="1:5" x14ac:dyDescent="0.25">
      <c r="A12" s="56">
        <v>3</v>
      </c>
      <c r="B12" s="24" t="s">
        <v>119</v>
      </c>
      <c r="C12" s="32">
        <v>250000</v>
      </c>
      <c r="D12" s="90">
        <v>2026</v>
      </c>
      <c r="E12" s="57" t="s">
        <v>208</v>
      </c>
    </row>
    <row r="13" spans="1:5" x14ac:dyDescent="0.25">
      <c r="A13" s="56">
        <v>3</v>
      </c>
      <c r="B13" s="24" t="s">
        <v>120</v>
      </c>
      <c r="C13" s="32">
        <v>100000</v>
      </c>
      <c r="D13" s="90">
        <v>2026</v>
      </c>
      <c r="E13" s="57" t="s">
        <v>209</v>
      </c>
    </row>
    <row r="14" spans="1:5" x14ac:dyDescent="0.25">
      <c r="A14" s="56" t="s">
        <v>110</v>
      </c>
      <c r="B14" s="24" t="s">
        <v>125</v>
      </c>
      <c r="C14" s="32">
        <v>350000</v>
      </c>
      <c r="D14" s="91">
        <v>2026</v>
      </c>
      <c r="E14" s="59" t="s">
        <v>113</v>
      </c>
    </row>
    <row r="15" spans="1:5" x14ac:dyDescent="0.25">
      <c r="A15" s="56"/>
      <c r="B15" s="24"/>
      <c r="C15" s="32"/>
      <c r="D15" s="90"/>
      <c r="E15" s="57"/>
    </row>
    <row r="16" spans="1:5" x14ac:dyDescent="0.25">
      <c r="A16" s="56">
        <v>4</v>
      </c>
      <c r="B16" s="14" t="s">
        <v>121</v>
      </c>
      <c r="C16" s="32">
        <v>250000</v>
      </c>
      <c r="D16" s="90">
        <v>2027</v>
      </c>
      <c r="E16" s="57" t="s">
        <v>206</v>
      </c>
    </row>
    <row r="17" spans="1:5" x14ac:dyDescent="0.25">
      <c r="A17" s="56">
        <v>4</v>
      </c>
      <c r="B17" s="24" t="s">
        <v>122</v>
      </c>
      <c r="C17" s="32">
        <v>100000</v>
      </c>
      <c r="D17" s="90">
        <v>2027</v>
      </c>
      <c r="E17" s="57" t="s">
        <v>180</v>
      </c>
    </row>
    <row r="18" spans="1:5" x14ac:dyDescent="0.25">
      <c r="A18" s="56">
        <v>4</v>
      </c>
      <c r="B18" s="24" t="s">
        <v>188</v>
      </c>
      <c r="C18" s="32">
        <v>150000</v>
      </c>
      <c r="D18" s="90">
        <v>2027</v>
      </c>
      <c r="E18" s="57" t="s">
        <v>189</v>
      </c>
    </row>
    <row r="19" spans="1:5" x14ac:dyDescent="0.25">
      <c r="A19" s="56"/>
      <c r="B19" s="24"/>
      <c r="C19" s="32"/>
      <c r="D19" s="90"/>
      <c r="E19" s="57"/>
    </row>
    <row r="20" spans="1:5" x14ac:dyDescent="0.25">
      <c r="A20" s="22">
        <v>5</v>
      </c>
      <c r="B20" s="24" t="s">
        <v>123</v>
      </c>
      <c r="C20" s="88">
        <v>100000</v>
      </c>
      <c r="D20" s="90">
        <v>2028</v>
      </c>
      <c r="E20" s="57" t="s">
        <v>180</v>
      </c>
    </row>
    <row r="21" spans="1:5" x14ac:dyDescent="0.25">
      <c r="A21" s="24"/>
      <c r="B21" s="32"/>
      <c r="C21" s="58"/>
      <c r="D21" s="92"/>
      <c r="E21" s="57"/>
    </row>
    <row r="22" spans="1:5" x14ac:dyDescent="0.25">
      <c r="A22" s="56" t="s">
        <v>112</v>
      </c>
      <c r="B22" s="24" t="s">
        <v>166</v>
      </c>
      <c r="C22" s="32">
        <v>2000000</v>
      </c>
      <c r="D22" s="90"/>
      <c r="E22" s="57" t="s">
        <v>205</v>
      </c>
    </row>
    <row r="23" spans="1:5" x14ac:dyDescent="0.25">
      <c r="A23" s="56" t="s">
        <v>112</v>
      </c>
      <c r="B23" s="24" t="s">
        <v>96</v>
      </c>
      <c r="C23" s="32">
        <v>250000</v>
      </c>
      <c r="D23" s="90"/>
      <c r="E23" s="57" t="s">
        <v>194</v>
      </c>
    </row>
    <row r="24" spans="1:5" x14ac:dyDescent="0.25">
      <c r="A24" s="56" t="s">
        <v>112</v>
      </c>
      <c r="B24" s="24" t="s">
        <v>202</v>
      </c>
      <c r="C24" s="32">
        <v>200000</v>
      </c>
      <c r="D24" s="90"/>
      <c r="E24" s="57" t="s">
        <v>203</v>
      </c>
    </row>
    <row r="25" spans="1:5" x14ac:dyDescent="0.25">
      <c r="A25" s="56" t="s">
        <v>112</v>
      </c>
      <c r="B25" s="24" t="s">
        <v>187</v>
      </c>
      <c r="C25" s="32">
        <v>50000</v>
      </c>
      <c r="D25" s="90"/>
      <c r="E25" s="57" t="s">
        <v>210</v>
      </c>
    </row>
    <row r="26" spans="1:5" ht="31.5" x14ac:dyDescent="0.25">
      <c r="A26" s="56" t="s">
        <v>112</v>
      </c>
      <c r="B26" s="24" t="s">
        <v>111</v>
      </c>
      <c r="C26" s="32">
        <v>1500000</v>
      </c>
      <c r="D26" s="90"/>
      <c r="E26" s="82" t="s">
        <v>211</v>
      </c>
    </row>
    <row r="27" spans="1:5" x14ac:dyDescent="0.25">
      <c r="A27" s="56" t="s">
        <v>112</v>
      </c>
      <c r="B27" s="24" t="s">
        <v>190</v>
      </c>
      <c r="C27" s="32">
        <v>250000</v>
      </c>
      <c r="D27" s="90"/>
      <c r="E27" s="57" t="s">
        <v>204</v>
      </c>
    </row>
    <row r="28" spans="1:5" x14ac:dyDescent="0.25">
      <c r="A28" s="56" t="s">
        <v>112</v>
      </c>
      <c r="B28" s="99" t="s">
        <v>201</v>
      </c>
      <c r="C28" s="32">
        <v>2500000</v>
      </c>
      <c r="D28" s="90"/>
      <c r="E28" s="57" t="s">
        <v>191</v>
      </c>
    </row>
    <row r="29" spans="1:5" x14ac:dyDescent="0.25">
      <c r="A29" s="56" t="s">
        <v>112</v>
      </c>
      <c r="B29" s="24" t="s">
        <v>192</v>
      </c>
      <c r="C29" s="32">
        <v>200000</v>
      </c>
      <c r="D29" s="90"/>
      <c r="E29" s="57" t="s">
        <v>193</v>
      </c>
    </row>
    <row r="30" spans="1:5" x14ac:dyDescent="0.25">
      <c r="A30" s="56" t="s">
        <v>112</v>
      </c>
      <c r="B30" s="95" t="s">
        <v>117</v>
      </c>
      <c r="C30" s="32">
        <v>1000000</v>
      </c>
      <c r="D30" s="90"/>
      <c r="E30" s="57" t="s">
        <v>116</v>
      </c>
    </row>
    <row r="31" spans="1:5" x14ac:dyDescent="0.25">
      <c r="A31" s="97"/>
      <c r="B31" s="95"/>
      <c r="C31" s="32"/>
      <c r="D31" s="90"/>
      <c r="E31" s="57"/>
    </row>
    <row r="32" spans="1:5" x14ac:dyDescent="0.25">
      <c r="A32" s="96"/>
      <c r="B32" s="20"/>
      <c r="C32" s="28">
        <f>SUM(C3:C31)</f>
        <v>12190000</v>
      </c>
      <c r="D32" s="93"/>
      <c r="E32" s="28"/>
    </row>
    <row r="33" spans="4:4" x14ac:dyDescent="0.25">
      <c r="D33" s="94"/>
    </row>
    <row r="34" spans="4:4" x14ac:dyDescent="0.25">
      <c r="D34" s="94"/>
    </row>
    <row r="35" spans="4:4" x14ac:dyDescent="0.25">
      <c r="D35" s="94"/>
    </row>
    <row r="36" spans="4:4" x14ac:dyDescent="0.25">
      <c r="D36" s="94"/>
    </row>
    <row r="37" spans="4:4" x14ac:dyDescent="0.25">
      <c r="D37" s="94"/>
    </row>
    <row r="38" spans="4:4" x14ac:dyDescent="0.25">
      <c r="D38" s="94"/>
    </row>
  </sheetData>
  <pageMargins left="0.7" right="0.7" top="0.75" bottom="0.75" header="0.3" footer="0.3"/>
  <pageSetup paperSize="9" scale="65"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3"/>
  <sheetViews>
    <sheetView workbookViewId="0">
      <selection activeCell="D68" sqref="D68"/>
    </sheetView>
  </sheetViews>
  <sheetFormatPr defaultColWidth="11" defaultRowHeight="15.75" x14ac:dyDescent="0.25"/>
  <cols>
    <col min="1" max="1" width="61.25" style="78" customWidth="1"/>
    <col min="2" max="2" width="13.375" customWidth="1"/>
    <col min="3" max="3" width="12.875" style="22" bestFit="1" customWidth="1"/>
    <col min="4" max="4" width="56.75" customWidth="1"/>
    <col min="5" max="5" width="11.875" style="22" customWidth="1"/>
  </cols>
  <sheetData>
    <row r="1" spans="1:5" ht="72" x14ac:dyDescent="0.55000000000000004">
      <c r="A1" s="74" t="s">
        <v>6</v>
      </c>
      <c r="B1" s="6"/>
      <c r="C1" s="9"/>
      <c r="D1" s="98">
        <v>45741</v>
      </c>
      <c r="E1" s="79" t="s">
        <v>197</v>
      </c>
    </row>
    <row r="2" spans="1:5" x14ac:dyDescent="0.25">
      <c r="A2" s="83" t="s">
        <v>57</v>
      </c>
      <c r="B2" s="84" t="s">
        <v>58</v>
      </c>
      <c r="C2" s="85" t="s">
        <v>79</v>
      </c>
      <c r="D2" s="84" t="s">
        <v>59</v>
      </c>
      <c r="E2" s="85" t="s">
        <v>167</v>
      </c>
    </row>
    <row r="3" spans="1:5" x14ac:dyDescent="0.25">
      <c r="A3" s="75" t="s">
        <v>4</v>
      </c>
      <c r="B3" t="s">
        <v>7</v>
      </c>
      <c r="C3" s="22">
        <v>2016</v>
      </c>
      <c r="D3" s="70" t="s">
        <v>8</v>
      </c>
      <c r="E3" s="71">
        <v>1</v>
      </c>
    </row>
    <row r="4" spans="1:5" x14ac:dyDescent="0.25">
      <c r="A4" s="75" t="s">
        <v>2</v>
      </c>
      <c r="B4" t="s">
        <v>7</v>
      </c>
      <c r="C4" s="22">
        <v>2018</v>
      </c>
      <c r="D4" s="70" t="s">
        <v>11</v>
      </c>
      <c r="E4" s="71">
        <v>0</v>
      </c>
    </row>
    <row r="5" spans="1:5" x14ac:dyDescent="0.25">
      <c r="A5" s="75" t="s">
        <v>5</v>
      </c>
      <c r="B5" t="s">
        <v>195</v>
      </c>
      <c r="C5" s="22">
        <v>2016</v>
      </c>
      <c r="D5" s="70" t="s">
        <v>184</v>
      </c>
      <c r="E5" s="71">
        <v>2</v>
      </c>
    </row>
    <row r="6" spans="1:5" x14ac:dyDescent="0.25">
      <c r="A6" s="75" t="s">
        <v>9</v>
      </c>
      <c r="B6" t="s">
        <v>142</v>
      </c>
      <c r="C6" s="22">
        <v>2017</v>
      </c>
      <c r="D6" s="70" t="s">
        <v>10</v>
      </c>
      <c r="E6" s="71">
        <v>1</v>
      </c>
    </row>
    <row r="7" spans="1:5" x14ac:dyDescent="0.25">
      <c r="A7" s="75" t="s">
        <v>74</v>
      </c>
      <c r="B7" t="s">
        <v>142</v>
      </c>
      <c r="C7" s="22">
        <v>2017</v>
      </c>
      <c r="D7" s="70" t="s">
        <v>10</v>
      </c>
      <c r="E7" s="71">
        <v>1</v>
      </c>
    </row>
    <row r="8" spans="1:5" x14ac:dyDescent="0.25">
      <c r="A8" s="75" t="s">
        <v>75</v>
      </c>
      <c r="B8" t="s">
        <v>142</v>
      </c>
      <c r="C8" s="22">
        <v>2017</v>
      </c>
      <c r="D8" s="70" t="s">
        <v>11</v>
      </c>
      <c r="E8" s="71">
        <v>0</v>
      </c>
    </row>
    <row r="9" spans="1:5" x14ac:dyDescent="0.25">
      <c r="A9" s="75" t="s">
        <v>76</v>
      </c>
      <c r="B9" t="s">
        <v>142</v>
      </c>
      <c r="C9" s="22">
        <v>2017</v>
      </c>
      <c r="D9" s="70" t="s">
        <v>12</v>
      </c>
      <c r="E9" s="71">
        <v>0</v>
      </c>
    </row>
    <row r="10" spans="1:5" x14ac:dyDescent="0.25">
      <c r="A10" s="75" t="s">
        <v>77</v>
      </c>
      <c r="B10" t="s">
        <v>142</v>
      </c>
      <c r="C10" s="22">
        <v>2017</v>
      </c>
      <c r="D10" s="70" t="s">
        <v>11</v>
      </c>
      <c r="E10" s="71">
        <v>0</v>
      </c>
    </row>
    <row r="11" spans="1:5" x14ac:dyDescent="0.25">
      <c r="A11" s="75" t="s">
        <v>13</v>
      </c>
      <c r="B11" t="s">
        <v>142</v>
      </c>
      <c r="C11" s="22">
        <v>2017</v>
      </c>
      <c r="D11" s="70" t="s">
        <v>11</v>
      </c>
      <c r="E11" s="71">
        <v>0</v>
      </c>
    </row>
    <row r="12" spans="1:5" x14ac:dyDescent="0.25">
      <c r="A12" s="75" t="s">
        <v>14</v>
      </c>
      <c r="B12" t="s">
        <v>142</v>
      </c>
      <c r="C12" s="22">
        <v>2017</v>
      </c>
      <c r="D12" s="70" t="s">
        <v>15</v>
      </c>
      <c r="E12" s="71">
        <v>2</v>
      </c>
    </row>
    <row r="13" spans="1:5" x14ac:dyDescent="0.25">
      <c r="A13" s="75" t="s">
        <v>16</v>
      </c>
      <c r="B13" t="s">
        <v>142</v>
      </c>
      <c r="C13" s="22">
        <v>2017</v>
      </c>
      <c r="D13" s="70" t="s">
        <v>10</v>
      </c>
      <c r="E13" s="71">
        <v>1</v>
      </c>
    </row>
    <row r="14" spans="1:5" x14ac:dyDescent="0.25">
      <c r="A14" s="75" t="s">
        <v>17</v>
      </c>
      <c r="B14" t="s">
        <v>142</v>
      </c>
      <c r="C14" s="22">
        <v>2017</v>
      </c>
      <c r="D14" s="70" t="s">
        <v>10</v>
      </c>
      <c r="E14" s="71">
        <v>1</v>
      </c>
    </row>
    <row r="15" spans="1:5" x14ac:dyDescent="0.25">
      <c r="A15" s="75" t="s">
        <v>18</v>
      </c>
      <c r="B15" t="s">
        <v>142</v>
      </c>
      <c r="C15" s="22">
        <v>2017</v>
      </c>
      <c r="D15" s="70" t="s">
        <v>10</v>
      </c>
      <c r="E15" s="71">
        <v>1</v>
      </c>
    </row>
    <row r="16" spans="1:5" ht="31.5" x14ac:dyDescent="0.25">
      <c r="A16" s="75" t="s">
        <v>67</v>
      </c>
      <c r="B16" t="s">
        <v>142</v>
      </c>
      <c r="C16" s="22">
        <v>2017</v>
      </c>
      <c r="D16" s="76" t="s">
        <v>196</v>
      </c>
      <c r="E16" s="71">
        <v>2</v>
      </c>
    </row>
    <row r="17" spans="1:5" x14ac:dyDescent="0.25">
      <c r="A17" s="75" t="s">
        <v>66</v>
      </c>
      <c r="B17" t="s">
        <v>142</v>
      </c>
      <c r="C17" s="22">
        <v>2017</v>
      </c>
      <c r="D17" s="70" t="s">
        <v>11</v>
      </c>
      <c r="E17" s="71">
        <v>0</v>
      </c>
    </row>
    <row r="18" spans="1:5" x14ac:dyDescent="0.25">
      <c r="A18" s="75" t="s">
        <v>68</v>
      </c>
      <c r="B18" t="s">
        <v>142</v>
      </c>
      <c r="C18" s="22">
        <v>2017</v>
      </c>
      <c r="D18" s="70" t="s">
        <v>65</v>
      </c>
      <c r="E18" s="71">
        <v>2</v>
      </c>
    </row>
    <row r="19" spans="1:5" x14ac:dyDescent="0.25">
      <c r="A19" s="75" t="s">
        <v>183</v>
      </c>
      <c r="B19" t="s">
        <v>142</v>
      </c>
      <c r="C19" s="22">
        <v>2017</v>
      </c>
      <c r="D19" s="70" t="s">
        <v>19</v>
      </c>
      <c r="E19" s="71">
        <v>2</v>
      </c>
    </row>
    <row r="20" spans="1:5" x14ac:dyDescent="0.25">
      <c r="A20" s="75" t="s">
        <v>69</v>
      </c>
      <c r="B20" t="s">
        <v>142</v>
      </c>
      <c r="C20" s="22">
        <v>2017</v>
      </c>
      <c r="D20" s="70" t="s">
        <v>10</v>
      </c>
      <c r="E20" s="71">
        <v>1</v>
      </c>
    </row>
    <row r="21" spans="1:5" x14ac:dyDescent="0.25">
      <c r="A21" s="75" t="s">
        <v>70</v>
      </c>
      <c r="B21" t="s">
        <v>142</v>
      </c>
      <c r="C21" s="22">
        <v>2017</v>
      </c>
      <c r="D21" s="70" t="s">
        <v>10</v>
      </c>
      <c r="E21" s="71">
        <v>1</v>
      </c>
    </row>
    <row r="22" spans="1:5" x14ac:dyDescent="0.25">
      <c r="A22" s="75" t="s">
        <v>20</v>
      </c>
      <c r="B22" t="s">
        <v>142</v>
      </c>
      <c r="C22" s="22">
        <v>2017</v>
      </c>
      <c r="D22" s="70" t="s">
        <v>21</v>
      </c>
      <c r="E22" s="71">
        <v>0</v>
      </c>
    </row>
    <row r="23" spans="1:5" x14ac:dyDescent="0.25">
      <c r="A23" s="75" t="s">
        <v>22</v>
      </c>
      <c r="B23" t="s">
        <v>142</v>
      </c>
      <c r="C23" s="22">
        <v>2017</v>
      </c>
      <c r="D23" s="70" t="s">
        <v>12</v>
      </c>
      <c r="E23" s="71">
        <v>0</v>
      </c>
    </row>
    <row r="24" spans="1:5" x14ac:dyDescent="0.25">
      <c r="A24" s="75" t="s">
        <v>23</v>
      </c>
      <c r="B24" t="s">
        <v>142</v>
      </c>
      <c r="C24" s="22">
        <v>2017</v>
      </c>
      <c r="D24" s="70" t="s">
        <v>168</v>
      </c>
      <c r="E24" s="86">
        <v>1</v>
      </c>
    </row>
    <row r="25" spans="1:5" x14ac:dyDescent="0.25">
      <c r="A25" s="75" t="s">
        <v>24</v>
      </c>
      <c r="B25" t="s">
        <v>142</v>
      </c>
      <c r="C25" s="22">
        <v>2017</v>
      </c>
      <c r="D25" s="70" t="s">
        <v>10</v>
      </c>
      <c r="E25" s="86">
        <v>1</v>
      </c>
    </row>
    <row r="26" spans="1:5" x14ac:dyDescent="0.25">
      <c r="A26" s="75" t="s">
        <v>25</v>
      </c>
      <c r="B26" t="s">
        <v>142</v>
      </c>
      <c r="C26" s="22">
        <v>2017</v>
      </c>
      <c r="D26" s="70" t="s">
        <v>10</v>
      </c>
      <c r="E26" s="86">
        <v>1</v>
      </c>
    </row>
    <row r="27" spans="1:5" x14ac:dyDescent="0.25">
      <c r="A27" s="75" t="s">
        <v>26</v>
      </c>
      <c r="B27" t="s">
        <v>142</v>
      </c>
      <c r="C27" s="22">
        <v>2017</v>
      </c>
      <c r="D27" s="70" t="s">
        <v>10</v>
      </c>
      <c r="E27" s="86">
        <v>1</v>
      </c>
    </row>
    <row r="28" spans="1:5" ht="31.5" x14ac:dyDescent="0.25">
      <c r="A28" s="75" t="s">
        <v>71</v>
      </c>
      <c r="B28" t="s">
        <v>142</v>
      </c>
      <c r="C28" s="22">
        <v>2017</v>
      </c>
      <c r="D28" s="76" t="s">
        <v>27</v>
      </c>
      <c r="E28" s="71">
        <v>2</v>
      </c>
    </row>
    <row r="29" spans="1:5" ht="31.5" x14ac:dyDescent="0.25">
      <c r="A29" s="75" t="s">
        <v>28</v>
      </c>
      <c r="B29" t="s">
        <v>142</v>
      </c>
      <c r="C29" s="22">
        <v>2017</v>
      </c>
      <c r="D29" s="76" t="s">
        <v>29</v>
      </c>
      <c r="E29" s="71">
        <v>2</v>
      </c>
    </row>
    <row r="30" spans="1:5" x14ac:dyDescent="0.25">
      <c r="A30" s="75" t="s">
        <v>30</v>
      </c>
      <c r="B30" t="s">
        <v>142</v>
      </c>
      <c r="C30" s="22">
        <v>2017</v>
      </c>
      <c r="D30" s="70" t="s">
        <v>11</v>
      </c>
      <c r="E30" s="71">
        <v>0</v>
      </c>
    </row>
    <row r="31" spans="1:5" ht="31.5" x14ac:dyDescent="0.25">
      <c r="A31" s="75" t="s">
        <v>72</v>
      </c>
      <c r="B31" t="s">
        <v>142</v>
      </c>
      <c r="C31" s="22">
        <v>2017</v>
      </c>
      <c r="D31" s="76" t="s">
        <v>31</v>
      </c>
      <c r="E31" s="71">
        <v>2</v>
      </c>
    </row>
    <row r="32" spans="1:5" x14ac:dyDescent="0.25">
      <c r="A32" s="75" t="s">
        <v>32</v>
      </c>
      <c r="B32" t="s">
        <v>142</v>
      </c>
      <c r="C32" s="22">
        <v>2017</v>
      </c>
      <c r="D32" s="70" t="s">
        <v>10</v>
      </c>
      <c r="E32" s="71">
        <v>1</v>
      </c>
    </row>
    <row r="33" spans="1:5" x14ac:dyDescent="0.25">
      <c r="A33" s="75" t="s">
        <v>33</v>
      </c>
      <c r="B33" t="s">
        <v>143</v>
      </c>
      <c r="C33" s="22">
        <v>2018</v>
      </c>
      <c r="D33" s="70" t="s">
        <v>11</v>
      </c>
      <c r="E33" s="71">
        <v>0</v>
      </c>
    </row>
    <row r="34" spans="1:5" x14ac:dyDescent="0.25">
      <c r="A34" s="75" t="s">
        <v>34</v>
      </c>
      <c r="B34" t="s">
        <v>143</v>
      </c>
      <c r="C34" s="22">
        <v>2018</v>
      </c>
      <c r="D34" s="70" t="s">
        <v>10</v>
      </c>
      <c r="E34" s="71">
        <v>1</v>
      </c>
    </row>
    <row r="35" spans="1:5" x14ac:dyDescent="0.25">
      <c r="A35" s="75" t="s">
        <v>35</v>
      </c>
      <c r="B35" t="s">
        <v>143</v>
      </c>
      <c r="C35" s="22">
        <v>2018</v>
      </c>
      <c r="D35" s="70" t="s">
        <v>10</v>
      </c>
      <c r="E35" s="71">
        <v>1</v>
      </c>
    </row>
    <row r="36" spans="1:5" x14ac:dyDescent="0.25">
      <c r="A36" s="75" t="s">
        <v>36</v>
      </c>
      <c r="B36" t="s">
        <v>143</v>
      </c>
      <c r="C36" s="22">
        <v>2018</v>
      </c>
      <c r="D36" s="72" t="s">
        <v>10</v>
      </c>
      <c r="E36" s="86">
        <v>1</v>
      </c>
    </row>
    <row r="37" spans="1:5" x14ac:dyDescent="0.25">
      <c r="A37" s="75" t="s">
        <v>37</v>
      </c>
      <c r="B37" t="s">
        <v>143</v>
      </c>
      <c r="C37" s="22">
        <v>2018</v>
      </c>
      <c r="D37" s="72" t="s">
        <v>10</v>
      </c>
      <c r="E37" s="86">
        <v>1</v>
      </c>
    </row>
    <row r="38" spans="1:5" x14ac:dyDescent="0.25">
      <c r="A38" s="75" t="s">
        <v>73</v>
      </c>
      <c r="B38" t="s">
        <v>143</v>
      </c>
      <c r="C38" s="22">
        <v>2018</v>
      </c>
      <c r="D38" s="72" t="s">
        <v>11</v>
      </c>
      <c r="E38" s="71">
        <v>0</v>
      </c>
    </row>
    <row r="39" spans="1:5" x14ac:dyDescent="0.25">
      <c r="A39" s="75" t="s">
        <v>38</v>
      </c>
      <c r="B39" t="s">
        <v>143</v>
      </c>
      <c r="C39" s="22">
        <v>2018</v>
      </c>
      <c r="D39" s="72" t="s">
        <v>144</v>
      </c>
      <c r="E39" s="86">
        <v>1</v>
      </c>
    </row>
    <row r="40" spans="1:5" x14ac:dyDescent="0.25">
      <c r="A40" s="75" t="s">
        <v>39</v>
      </c>
      <c r="B40" s="21" t="s">
        <v>134</v>
      </c>
      <c r="C40" s="23">
        <v>2018</v>
      </c>
      <c r="D40" s="72" t="s">
        <v>40</v>
      </c>
      <c r="E40" s="71">
        <v>2</v>
      </c>
    </row>
    <row r="41" spans="1:5" x14ac:dyDescent="0.25">
      <c r="A41" s="75" t="s">
        <v>41</v>
      </c>
      <c r="B41" t="s">
        <v>170</v>
      </c>
      <c r="C41" s="22">
        <v>2018</v>
      </c>
      <c r="D41" s="70" t="s">
        <v>185</v>
      </c>
      <c r="E41" s="71">
        <v>2</v>
      </c>
    </row>
    <row r="42" spans="1:5" x14ac:dyDescent="0.25">
      <c r="A42" s="75" t="s">
        <v>42</v>
      </c>
      <c r="B42" t="s">
        <v>170</v>
      </c>
      <c r="C42" s="22">
        <v>2018</v>
      </c>
      <c r="D42" s="70" t="s">
        <v>11</v>
      </c>
      <c r="E42" s="71">
        <v>0</v>
      </c>
    </row>
    <row r="43" spans="1:5" ht="31.5" x14ac:dyDescent="0.25">
      <c r="A43" s="75" t="s">
        <v>43</v>
      </c>
      <c r="B43" t="s">
        <v>170</v>
      </c>
      <c r="C43" s="22">
        <v>2018</v>
      </c>
      <c r="D43" s="76" t="s">
        <v>44</v>
      </c>
      <c r="E43" s="71">
        <v>2</v>
      </c>
    </row>
    <row r="44" spans="1:5" x14ac:dyDescent="0.25">
      <c r="A44" s="75" t="s">
        <v>45</v>
      </c>
      <c r="B44" t="s">
        <v>170</v>
      </c>
      <c r="C44" s="22">
        <v>2018</v>
      </c>
      <c r="D44" s="70" t="s">
        <v>10</v>
      </c>
      <c r="E44" s="71">
        <v>1</v>
      </c>
    </row>
    <row r="45" spans="1:5" x14ac:dyDescent="0.25">
      <c r="A45" s="75" t="s">
        <v>46</v>
      </c>
      <c r="B45" t="s">
        <v>171</v>
      </c>
      <c r="C45" s="22">
        <v>2020</v>
      </c>
      <c r="D45" s="70" t="s">
        <v>47</v>
      </c>
      <c r="E45" s="71">
        <v>0</v>
      </c>
    </row>
    <row r="46" spans="1:5" x14ac:dyDescent="0.25">
      <c r="A46" s="75" t="s">
        <v>48</v>
      </c>
      <c r="B46" t="s">
        <v>171</v>
      </c>
      <c r="C46" s="22">
        <v>2020</v>
      </c>
      <c r="D46" s="70" t="s">
        <v>11</v>
      </c>
      <c r="E46" s="71">
        <v>0</v>
      </c>
    </row>
    <row r="47" spans="1:5" x14ac:dyDescent="0.25">
      <c r="A47" s="75" t="s">
        <v>49</v>
      </c>
      <c r="B47" t="s">
        <v>171</v>
      </c>
      <c r="C47" s="22">
        <v>2020</v>
      </c>
      <c r="D47" s="70" t="s">
        <v>10</v>
      </c>
      <c r="E47" s="71">
        <v>1</v>
      </c>
    </row>
    <row r="48" spans="1:5" x14ac:dyDescent="0.25">
      <c r="A48" s="75" t="s">
        <v>50</v>
      </c>
      <c r="B48" t="s">
        <v>171</v>
      </c>
      <c r="C48" s="22">
        <v>2020</v>
      </c>
      <c r="D48" s="70" t="s">
        <v>10</v>
      </c>
      <c r="E48" s="71">
        <v>1</v>
      </c>
    </row>
    <row r="49" spans="1:5" x14ac:dyDescent="0.25">
      <c r="A49" s="75" t="s">
        <v>51</v>
      </c>
      <c r="B49" t="s">
        <v>172</v>
      </c>
      <c r="C49" s="22">
        <v>2020</v>
      </c>
      <c r="D49" s="73" t="s">
        <v>182</v>
      </c>
      <c r="E49" s="71">
        <v>1</v>
      </c>
    </row>
    <row r="50" spans="1:5" x14ac:dyDescent="0.25">
      <c r="A50" s="75" t="s">
        <v>52</v>
      </c>
      <c r="B50" t="s">
        <v>172</v>
      </c>
      <c r="C50" s="22">
        <v>2020</v>
      </c>
      <c r="D50" s="73" t="s">
        <v>182</v>
      </c>
      <c r="E50" s="71">
        <v>1</v>
      </c>
    </row>
    <row r="51" spans="1:5" ht="31.5" x14ac:dyDescent="0.25">
      <c r="A51" s="75" t="s">
        <v>213</v>
      </c>
      <c r="B51" t="s">
        <v>62</v>
      </c>
      <c r="C51" s="22">
        <v>2020</v>
      </c>
      <c r="D51" s="76" t="s">
        <v>63</v>
      </c>
      <c r="E51" s="71">
        <v>2</v>
      </c>
    </row>
    <row r="52" spans="1:5" x14ac:dyDescent="0.25">
      <c r="A52" s="75" t="s">
        <v>53</v>
      </c>
      <c r="B52" t="s">
        <v>131</v>
      </c>
      <c r="C52" s="22">
        <v>2020</v>
      </c>
      <c r="D52" s="73" t="s">
        <v>198</v>
      </c>
      <c r="E52" s="71">
        <v>2</v>
      </c>
    </row>
    <row r="53" spans="1:5" x14ac:dyDescent="0.25">
      <c r="A53" s="75" t="s">
        <v>54</v>
      </c>
      <c r="B53" t="s">
        <v>131</v>
      </c>
      <c r="C53" s="22">
        <v>2020</v>
      </c>
      <c r="D53" s="73" t="s">
        <v>214</v>
      </c>
      <c r="E53" s="71">
        <v>0</v>
      </c>
    </row>
    <row r="54" spans="1:5" x14ac:dyDescent="0.25">
      <c r="A54" s="75" t="s">
        <v>176</v>
      </c>
      <c r="B54" t="s">
        <v>60</v>
      </c>
      <c r="C54" s="22">
        <v>2020</v>
      </c>
      <c r="D54" s="70" t="s">
        <v>61</v>
      </c>
      <c r="E54" s="71">
        <v>2</v>
      </c>
    </row>
    <row r="55" spans="1:5" x14ac:dyDescent="0.25">
      <c r="A55" s="75" t="s">
        <v>64</v>
      </c>
      <c r="B55" t="s">
        <v>173</v>
      </c>
      <c r="C55" s="22">
        <v>2020</v>
      </c>
      <c r="D55" s="70" t="s">
        <v>215</v>
      </c>
      <c r="E55" s="71">
        <v>2</v>
      </c>
    </row>
    <row r="56" spans="1:5" x14ac:dyDescent="0.25">
      <c r="A56" s="75" t="s">
        <v>55</v>
      </c>
      <c r="B56" t="s">
        <v>174</v>
      </c>
      <c r="C56" s="22">
        <v>2020</v>
      </c>
      <c r="D56" s="70" t="s">
        <v>216</v>
      </c>
      <c r="E56" s="71">
        <v>0</v>
      </c>
    </row>
    <row r="57" spans="1:5" x14ac:dyDescent="0.25">
      <c r="A57" s="75" t="s">
        <v>56</v>
      </c>
      <c r="B57" t="s">
        <v>174</v>
      </c>
      <c r="C57" s="22">
        <v>2020</v>
      </c>
      <c r="D57" s="70" t="s">
        <v>10</v>
      </c>
      <c r="E57" s="71">
        <v>1</v>
      </c>
    </row>
    <row r="58" spans="1:5" ht="31.5" x14ac:dyDescent="0.25">
      <c r="A58" s="75" t="s">
        <v>78</v>
      </c>
      <c r="B58" t="s">
        <v>175</v>
      </c>
      <c r="C58" s="22">
        <v>2021</v>
      </c>
      <c r="D58" s="73" t="s">
        <v>199</v>
      </c>
      <c r="E58" s="71">
        <v>2</v>
      </c>
    </row>
    <row r="59" spans="1:5" x14ac:dyDescent="0.25">
      <c r="A59" s="75" t="s">
        <v>169</v>
      </c>
      <c r="B59" t="s">
        <v>142</v>
      </c>
      <c r="C59" s="22">
        <v>2024</v>
      </c>
      <c r="D59" s="70" t="s">
        <v>10</v>
      </c>
      <c r="E59" s="71">
        <v>1</v>
      </c>
    </row>
    <row r="60" spans="1:5" x14ac:dyDescent="0.25">
      <c r="A60" s="75" t="s">
        <v>145</v>
      </c>
      <c r="B60" t="s">
        <v>146</v>
      </c>
      <c r="C60" s="22">
        <v>2024</v>
      </c>
      <c r="D60" s="73" t="s">
        <v>200</v>
      </c>
      <c r="E60" s="71">
        <v>0</v>
      </c>
    </row>
    <row r="61" spans="1:5" x14ac:dyDescent="0.25">
      <c r="A61" s="75" t="s">
        <v>177</v>
      </c>
      <c r="B61" t="s">
        <v>134</v>
      </c>
      <c r="C61" s="22">
        <v>2024</v>
      </c>
      <c r="D61" s="73" t="s">
        <v>217</v>
      </c>
      <c r="E61" s="71">
        <v>2</v>
      </c>
    </row>
    <row r="62" spans="1:5" x14ac:dyDescent="0.25">
      <c r="A62" s="75" t="s">
        <v>130</v>
      </c>
      <c r="B62" t="s">
        <v>131</v>
      </c>
      <c r="C62" s="22">
        <v>2024</v>
      </c>
      <c r="D62" s="70" t="s">
        <v>218</v>
      </c>
      <c r="E62" s="71">
        <v>0</v>
      </c>
    </row>
    <row r="63" spans="1:5" x14ac:dyDescent="0.25">
      <c r="A63" s="76" t="s">
        <v>132</v>
      </c>
      <c r="B63" s="70" t="s">
        <v>131</v>
      </c>
      <c r="C63" s="71">
        <v>2024</v>
      </c>
      <c r="D63" s="70" t="s">
        <v>133</v>
      </c>
      <c r="E63" s="71">
        <v>0</v>
      </c>
    </row>
    <row r="64" spans="1:5" ht="31.5" x14ac:dyDescent="0.25">
      <c r="A64" s="77" t="s">
        <v>135</v>
      </c>
      <c r="B64" s="73" t="s">
        <v>131</v>
      </c>
      <c r="C64" s="22">
        <v>2024</v>
      </c>
      <c r="D64" s="73" t="s">
        <v>219</v>
      </c>
      <c r="E64" s="22">
        <v>0</v>
      </c>
    </row>
    <row r="65" spans="1:5" s="78" customFormat="1" ht="47.25" x14ac:dyDescent="0.25">
      <c r="A65" s="78" t="s">
        <v>136</v>
      </c>
      <c r="B65" s="77" t="s">
        <v>131</v>
      </c>
      <c r="C65" s="79">
        <v>2024</v>
      </c>
      <c r="D65" s="78" t="s">
        <v>137</v>
      </c>
      <c r="E65" s="87">
        <v>0</v>
      </c>
    </row>
    <row r="66" spans="1:5" ht="47.25" x14ac:dyDescent="0.25">
      <c r="A66" s="78" t="s">
        <v>138</v>
      </c>
      <c r="B66" s="73" t="s">
        <v>139</v>
      </c>
      <c r="C66" s="22">
        <v>2024</v>
      </c>
      <c r="D66" t="s">
        <v>140</v>
      </c>
      <c r="E66" s="22">
        <v>1</v>
      </c>
    </row>
    <row r="67" spans="1:5" ht="110.25" x14ac:dyDescent="0.25">
      <c r="A67" s="78" t="s">
        <v>141</v>
      </c>
      <c r="B67" s="73" t="s">
        <v>139</v>
      </c>
      <c r="C67" s="22">
        <v>2024</v>
      </c>
      <c r="D67" s="78" t="s">
        <v>220</v>
      </c>
      <c r="E67" s="22">
        <v>0</v>
      </c>
    </row>
    <row r="68" spans="1:5" ht="94.5" x14ac:dyDescent="0.25">
      <c r="A68" s="78" t="s">
        <v>147</v>
      </c>
      <c r="B68" s="73" t="s">
        <v>148</v>
      </c>
      <c r="C68" s="22">
        <v>2024</v>
      </c>
      <c r="D68" s="80" t="s">
        <v>149</v>
      </c>
      <c r="E68" s="22">
        <v>2</v>
      </c>
    </row>
    <row r="69" spans="1:5" ht="141.75" x14ac:dyDescent="0.25">
      <c r="A69" t="s">
        <v>150</v>
      </c>
      <c r="B69" s="73" t="s">
        <v>148</v>
      </c>
      <c r="C69" s="22">
        <v>2024</v>
      </c>
      <c r="D69" s="80" t="s">
        <v>151</v>
      </c>
      <c r="E69" s="22">
        <v>2</v>
      </c>
    </row>
    <row r="70" spans="1:5" ht="63" x14ac:dyDescent="0.25">
      <c r="A70" s="78" t="s">
        <v>178</v>
      </c>
      <c r="B70" s="73" t="s">
        <v>148</v>
      </c>
      <c r="C70" s="22">
        <v>2024</v>
      </c>
      <c r="D70" s="78" t="s">
        <v>152</v>
      </c>
      <c r="E70" s="22">
        <v>0</v>
      </c>
    </row>
    <row r="71" spans="1:5" ht="45" x14ac:dyDescent="0.25">
      <c r="A71" s="81" t="s">
        <v>154</v>
      </c>
      <c r="B71" s="73" t="s">
        <v>148</v>
      </c>
      <c r="C71" s="22">
        <v>2024</v>
      </c>
      <c r="D71" s="80" t="s">
        <v>153</v>
      </c>
      <c r="E71" s="22">
        <v>1</v>
      </c>
    </row>
    <row r="72" spans="1:5" ht="63" x14ac:dyDescent="0.25">
      <c r="A72" s="78" t="s">
        <v>155</v>
      </c>
      <c r="B72" s="73" t="s">
        <v>148</v>
      </c>
      <c r="C72" s="22">
        <v>2024</v>
      </c>
      <c r="D72" s="80" t="s">
        <v>156</v>
      </c>
      <c r="E72" s="22">
        <v>1</v>
      </c>
    </row>
    <row r="73" spans="1:5" x14ac:dyDescent="0.25">
      <c r="A73" s="78" t="s">
        <v>157</v>
      </c>
      <c r="B73" s="73" t="s">
        <v>158</v>
      </c>
      <c r="C73" s="22">
        <v>2025</v>
      </c>
      <c r="D73" s="21" t="s">
        <v>212</v>
      </c>
      <c r="E73" s="22">
        <v>0</v>
      </c>
    </row>
  </sheetData>
  <autoFilter ref="A2:E73"/>
  <pageMargins left="0.7" right="0.7" top="0.75" bottom="0.75" header="0.3" footer="0.3"/>
  <pageSetup paperSize="9" scale="41"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9"/>
  <sheetViews>
    <sheetView workbookViewId="0">
      <selection activeCell="A29" sqref="A29"/>
    </sheetView>
  </sheetViews>
  <sheetFormatPr defaultColWidth="11" defaultRowHeight="15.75" x14ac:dyDescent="0.25"/>
  <cols>
    <col min="1" max="1" width="64.375" customWidth="1"/>
    <col min="2" max="2" width="10.5" customWidth="1"/>
    <col min="3" max="3" width="11.375" customWidth="1"/>
    <col min="4" max="16" width="10" customWidth="1"/>
    <col min="17" max="17" width="3" customWidth="1"/>
    <col min="18" max="41" width="4" customWidth="1"/>
  </cols>
  <sheetData>
    <row r="1" spans="1:41" ht="28.5" x14ac:dyDescent="0.45">
      <c r="A1" s="8" t="s">
        <v>93</v>
      </c>
      <c r="B1" s="6"/>
      <c r="C1" s="6"/>
      <c r="D1" s="6"/>
      <c r="E1" s="6"/>
      <c r="F1" s="6"/>
      <c r="G1" s="6"/>
      <c r="H1" s="9"/>
      <c r="I1" s="6"/>
      <c r="J1" s="6"/>
      <c r="K1" s="6"/>
      <c r="L1" s="6"/>
      <c r="M1" s="16" t="s">
        <v>104</v>
      </c>
      <c r="N1" s="6"/>
      <c r="O1" s="6"/>
      <c r="P1" s="2"/>
      <c r="R1" s="63" t="s">
        <v>97</v>
      </c>
      <c r="S1" s="64"/>
      <c r="T1" s="64"/>
      <c r="U1" s="64"/>
      <c r="V1" s="64"/>
      <c r="W1" s="64"/>
      <c r="X1" s="64"/>
      <c r="Y1" s="64"/>
      <c r="Z1" s="64"/>
      <c r="AA1" s="64"/>
      <c r="AB1" s="64"/>
      <c r="AC1" s="64"/>
      <c r="AD1" s="64"/>
      <c r="AE1" s="64"/>
      <c r="AF1" s="64"/>
      <c r="AG1" s="64"/>
      <c r="AH1" s="64"/>
      <c r="AI1" s="64"/>
      <c r="AJ1" s="64"/>
      <c r="AK1" s="64"/>
      <c r="AL1" s="64"/>
      <c r="AM1" s="64"/>
      <c r="AN1" s="64"/>
      <c r="AO1" s="65"/>
    </row>
    <row r="2" spans="1:41" ht="6" customHeight="1" x14ac:dyDescent="0.25">
      <c r="A2" s="4"/>
      <c r="B2" s="1"/>
      <c r="C2" s="1"/>
      <c r="D2" s="1"/>
      <c r="E2" s="1"/>
      <c r="F2" s="1"/>
      <c r="G2" s="1"/>
      <c r="H2" s="1"/>
      <c r="I2" s="1"/>
      <c r="J2" s="1"/>
      <c r="K2" s="1"/>
      <c r="L2" s="1"/>
      <c r="M2" s="1"/>
      <c r="N2" s="1"/>
      <c r="O2" s="1"/>
      <c r="P2" s="5"/>
      <c r="R2" s="3"/>
      <c r="AO2" s="10"/>
    </row>
    <row r="3" spans="1:41" s="12" customFormat="1" x14ac:dyDescent="0.25">
      <c r="A3" s="37" t="s">
        <v>91</v>
      </c>
      <c r="B3" s="38"/>
      <c r="C3" s="38"/>
      <c r="D3" s="39"/>
      <c r="E3" s="39"/>
      <c r="F3" s="39"/>
      <c r="G3" s="39"/>
      <c r="H3" s="39"/>
      <c r="I3" s="39"/>
      <c r="J3" s="39"/>
      <c r="K3" s="39"/>
      <c r="L3" s="39"/>
      <c r="M3" s="39"/>
      <c r="N3" s="39"/>
      <c r="O3" s="39"/>
      <c r="P3" s="40"/>
      <c r="R3" s="44"/>
      <c r="S3" s="45"/>
      <c r="T3" s="45"/>
      <c r="U3" s="45"/>
      <c r="V3" s="45"/>
      <c r="W3" s="45">
        <v>22</v>
      </c>
      <c r="X3" s="45"/>
      <c r="Y3" s="45"/>
      <c r="Z3" s="45"/>
      <c r="AA3" s="45"/>
      <c r="AB3" s="45"/>
      <c r="AC3" s="46"/>
      <c r="AD3" s="41"/>
      <c r="AE3" s="42"/>
      <c r="AF3" s="42"/>
      <c r="AG3" s="42"/>
      <c r="AH3" s="42"/>
      <c r="AI3" s="42">
        <v>23</v>
      </c>
      <c r="AJ3" s="42"/>
      <c r="AK3" s="42"/>
      <c r="AL3" s="42"/>
      <c r="AM3" s="42"/>
      <c r="AN3" s="42"/>
      <c r="AO3" s="43"/>
    </row>
    <row r="4" spans="1:41" s="12" customFormat="1" x14ac:dyDescent="0.25">
      <c r="A4" s="20" t="s">
        <v>0</v>
      </c>
      <c r="B4" s="25" t="s">
        <v>1</v>
      </c>
      <c r="C4" s="25" t="s">
        <v>92</v>
      </c>
      <c r="D4" s="26">
        <v>2021</v>
      </c>
      <c r="E4" s="26">
        <v>2022</v>
      </c>
      <c r="F4" s="26">
        <v>2023</v>
      </c>
      <c r="G4" s="26">
        <v>2024</v>
      </c>
      <c r="H4" s="26">
        <v>2025</v>
      </c>
      <c r="I4" s="26">
        <v>2026</v>
      </c>
      <c r="J4" s="26">
        <v>2027</v>
      </c>
      <c r="K4" s="26">
        <v>2028</v>
      </c>
      <c r="L4" s="26">
        <v>2029</v>
      </c>
      <c r="M4" s="26">
        <v>2030</v>
      </c>
      <c r="N4" s="26">
        <v>2031</v>
      </c>
      <c r="O4" s="26">
        <v>2032</v>
      </c>
      <c r="P4" s="27">
        <v>2033</v>
      </c>
      <c r="R4" s="41">
        <v>1</v>
      </c>
      <c r="S4" s="42">
        <v>2</v>
      </c>
      <c r="T4" s="42">
        <v>3</v>
      </c>
      <c r="U4" s="42">
        <v>4</v>
      </c>
      <c r="V4" s="42">
        <v>5</v>
      </c>
      <c r="W4" s="42">
        <v>6</v>
      </c>
      <c r="X4" s="42">
        <v>7</v>
      </c>
      <c r="Y4" s="42">
        <v>8</v>
      </c>
      <c r="Z4" s="42">
        <v>9</v>
      </c>
      <c r="AA4" s="42">
        <v>10</v>
      </c>
      <c r="AB4" s="42">
        <v>11</v>
      </c>
      <c r="AC4" s="43">
        <v>12</v>
      </c>
      <c r="AD4" s="41">
        <v>1</v>
      </c>
      <c r="AE4" s="42">
        <v>2</v>
      </c>
      <c r="AF4" s="42">
        <v>3</v>
      </c>
      <c r="AG4" s="42">
        <v>4</v>
      </c>
      <c r="AH4" s="42">
        <v>5</v>
      </c>
      <c r="AI4" s="42">
        <v>6</v>
      </c>
      <c r="AJ4" s="42">
        <v>7</v>
      </c>
      <c r="AK4" s="42">
        <v>8</v>
      </c>
      <c r="AL4" s="42">
        <v>9</v>
      </c>
      <c r="AM4" s="42">
        <v>10</v>
      </c>
      <c r="AN4" s="42">
        <v>11</v>
      </c>
      <c r="AO4" s="43">
        <v>12</v>
      </c>
    </row>
    <row r="5" spans="1:41" s="12" customFormat="1" x14ac:dyDescent="0.25">
      <c r="A5" s="24" t="s">
        <v>90</v>
      </c>
      <c r="B5" s="32">
        <v>2300000</v>
      </c>
      <c r="C5" s="32">
        <f t="shared" ref="C5:C18" si="0">SUM(D5+E5+F5+G5+H5+I5+J5+K5+L5+M5+N5+O5+P5-B5)</f>
        <v>0</v>
      </c>
      <c r="D5" s="33"/>
      <c r="E5" s="33">
        <v>2300000</v>
      </c>
      <c r="F5" s="33"/>
      <c r="G5" s="34"/>
      <c r="H5" s="34"/>
      <c r="I5" s="34"/>
      <c r="J5" s="34"/>
      <c r="K5" s="34"/>
      <c r="L5" s="34"/>
      <c r="M5" s="34"/>
      <c r="N5" s="34"/>
      <c r="O5" s="34"/>
      <c r="P5" s="35"/>
      <c r="R5" s="47"/>
      <c r="S5" s="66" t="s">
        <v>99</v>
      </c>
      <c r="T5" s="67"/>
      <c r="U5" s="67"/>
      <c r="V5" s="67"/>
      <c r="W5" s="67"/>
      <c r="X5" s="67"/>
      <c r="Y5" s="67"/>
      <c r="Z5" s="67"/>
      <c r="AA5" s="67"/>
      <c r="AB5" s="67"/>
      <c r="AC5" s="67"/>
      <c r="AD5" s="67"/>
      <c r="AE5" s="67"/>
      <c r="AF5" s="67"/>
      <c r="AG5" s="67"/>
      <c r="AH5" s="68"/>
      <c r="AI5" s="69" t="s">
        <v>100</v>
      </c>
      <c r="AJ5" s="67"/>
      <c r="AK5" s="68"/>
      <c r="AL5" s="48"/>
      <c r="AM5" s="48"/>
      <c r="AN5" s="48"/>
      <c r="AO5" s="49"/>
    </row>
    <row r="6" spans="1:41" s="12" customFormat="1" x14ac:dyDescent="0.25">
      <c r="A6" s="24" t="s">
        <v>80</v>
      </c>
      <c r="B6" s="32">
        <v>1000000</v>
      </c>
      <c r="C6" s="32">
        <f t="shared" si="0"/>
        <v>0</v>
      </c>
      <c r="D6" s="33"/>
      <c r="E6" s="33"/>
      <c r="F6" s="33"/>
      <c r="G6" s="33">
        <v>500000</v>
      </c>
      <c r="H6" s="33"/>
      <c r="I6" s="33"/>
      <c r="J6" s="33">
        <v>500000</v>
      </c>
      <c r="K6" s="33"/>
      <c r="L6" s="33"/>
      <c r="M6" s="33"/>
      <c r="N6" s="33"/>
      <c r="O6" s="33"/>
      <c r="P6" s="36"/>
      <c r="R6" s="47"/>
      <c r="S6" s="48"/>
      <c r="T6" s="48"/>
      <c r="U6" s="48"/>
      <c r="V6" s="48"/>
      <c r="W6" s="48"/>
      <c r="X6" s="48"/>
      <c r="Y6" s="48"/>
      <c r="Z6" s="48"/>
      <c r="AA6" s="48"/>
      <c r="AB6" s="48"/>
      <c r="AC6" s="48"/>
      <c r="AD6" s="48"/>
      <c r="AE6" s="48"/>
      <c r="AF6" s="48"/>
      <c r="AG6" s="48"/>
      <c r="AH6" s="48"/>
      <c r="AI6" s="48"/>
      <c r="AJ6" s="48"/>
      <c r="AK6" s="48"/>
      <c r="AL6" s="48"/>
      <c r="AM6" s="48"/>
      <c r="AN6" s="48"/>
      <c r="AO6" s="49"/>
    </row>
    <row r="7" spans="1:41" s="12" customFormat="1" x14ac:dyDescent="0.25">
      <c r="A7" s="24" t="s">
        <v>95</v>
      </c>
      <c r="B7" s="32">
        <v>1000000</v>
      </c>
      <c r="C7" s="32">
        <f t="shared" si="0"/>
        <v>0</v>
      </c>
      <c r="D7" s="33"/>
      <c r="E7" s="33"/>
      <c r="F7" s="33"/>
      <c r="G7" s="33">
        <v>500000</v>
      </c>
      <c r="H7" s="33"/>
      <c r="I7" s="33"/>
      <c r="J7" s="33">
        <v>500000</v>
      </c>
      <c r="K7" s="33"/>
      <c r="L7" s="33"/>
      <c r="M7" s="33"/>
      <c r="N7" s="33"/>
      <c r="O7" s="33"/>
      <c r="P7" s="36"/>
      <c r="R7" s="47"/>
      <c r="S7" s="48"/>
      <c r="T7" s="48"/>
      <c r="U7" s="48"/>
      <c r="V7" s="48"/>
      <c r="W7" s="48"/>
      <c r="X7" s="48"/>
      <c r="Y7" s="48"/>
      <c r="Z7" s="48"/>
      <c r="AA7" s="48"/>
      <c r="AB7" s="48"/>
      <c r="AC7" s="48"/>
      <c r="AD7" s="48"/>
      <c r="AE7" s="48"/>
      <c r="AF7" s="48"/>
      <c r="AG7" s="48"/>
      <c r="AH7" s="48"/>
      <c r="AI7" s="48"/>
      <c r="AJ7" s="48"/>
      <c r="AK7" s="48"/>
      <c r="AL7" s="48"/>
      <c r="AM7" s="48"/>
      <c r="AN7" s="48"/>
      <c r="AO7" s="49"/>
    </row>
    <row r="8" spans="1:41" s="12" customFormat="1" x14ac:dyDescent="0.25">
      <c r="A8" s="24" t="s">
        <v>81</v>
      </c>
      <c r="B8" s="32">
        <v>2000000</v>
      </c>
      <c r="C8" s="32">
        <f t="shared" si="0"/>
        <v>0</v>
      </c>
      <c r="D8" s="33"/>
      <c r="E8" s="33">
        <v>500000</v>
      </c>
      <c r="F8" s="33"/>
      <c r="G8" s="33"/>
      <c r="H8" s="33">
        <v>500000</v>
      </c>
      <c r="I8" s="33"/>
      <c r="J8" s="33"/>
      <c r="K8" s="33">
        <v>500000</v>
      </c>
      <c r="L8" s="33"/>
      <c r="M8" s="33">
        <v>500000</v>
      </c>
      <c r="N8" s="33"/>
      <c r="O8" s="33"/>
      <c r="P8" s="36"/>
      <c r="R8" s="47"/>
      <c r="S8" s="48"/>
      <c r="T8" s="48"/>
      <c r="U8" s="48"/>
      <c r="V8" s="48"/>
      <c r="W8" s="48"/>
      <c r="X8" s="48"/>
      <c r="Y8" s="48"/>
      <c r="Z8" s="48"/>
      <c r="AA8" s="66"/>
      <c r="AB8" s="67"/>
      <c r="AC8" s="68"/>
      <c r="AD8" s="48"/>
      <c r="AE8" s="48"/>
      <c r="AF8" s="48"/>
      <c r="AG8" s="48"/>
      <c r="AH8" s="48"/>
      <c r="AI8" s="48"/>
      <c r="AJ8" s="48"/>
      <c r="AK8" s="48"/>
      <c r="AL8" s="48"/>
      <c r="AM8" s="48"/>
      <c r="AN8" s="48"/>
      <c r="AO8" s="49"/>
    </row>
    <row r="9" spans="1:41" s="12" customFormat="1" x14ac:dyDescent="0.25">
      <c r="A9" s="24" t="s">
        <v>82</v>
      </c>
      <c r="B9" s="32">
        <v>350000</v>
      </c>
      <c r="C9" s="32">
        <f t="shared" si="0"/>
        <v>0</v>
      </c>
      <c r="D9" s="33"/>
      <c r="E9" s="33">
        <v>350000</v>
      </c>
      <c r="F9" s="33"/>
      <c r="G9" s="33"/>
      <c r="H9" s="33"/>
      <c r="I9" s="33"/>
      <c r="J9" s="33"/>
      <c r="K9" s="33"/>
      <c r="L9" s="33"/>
      <c r="M9" s="33"/>
      <c r="N9" s="33"/>
      <c r="O9" s="33"/>
      <c r="P9" s="36"/>
      <c r="R9" s="47"/>
      <c r="S9" s="48"/>
      <c r="T9" s="48"/>
      <c r="U9" s="50"/>
      <c r="V9" s="48"/>
      <c r="W9" s="48"/>
      <c r="X9" s="48"/>
      <c r="Y9" s="48"/>
      <c r="Z9" s="48"/>
      <c r="AA9" s="48"/>
      <c r="AB9" s="48"/>
      <c r="AC9" s="48"/>
      <c r="AD9" s="48"/>
      <c r="AE9" s="48"/>
      <c r="AF9" s="48"/>
      <c r="AG9" s="48"/>
      <c r="AH9" s="48"/>
      <c r="AI9" s="48"/>
      <c r="AJ9" s="48"/>
      <c r="AK9" s="48"/>
      <c r="AL9" s="48"/>
      <c r="AM9" s="48"/>
      <c r="AN9" s="48"/>
      <c r="AO9" s="49"/>
    </row>
    <row r="10" spans="1:41" s="12" customFormat="1" x14ac:dyDescent="0.25">
      <c r="A10" s="24" t="s">
        <v>94</v>
      </c>
      <c r="B10" s="32">
        <v>350000</v>
      </c>
      <c r="C10" s="32">
        <f t="shared" si="0"/>
        <v>0</v>
      </c>
      <c r="D10" s="33"/>
      <c r="E10" s="33">
        <v>350000</v>
      </c>
      <c r="F10" s="33"/>
      <c r="G10" s="33"/>
      <c r="H10" s="33"/>
      <c r="I10" s="33"/>
      <c r="J10" s="33"/>
      <c r="K10" s="33"/>
      <c r="L10" s="33"/>
      <c r="M10" s="33"/>
      <c r="N10" s="33"/>
      <c r="O10" s="33"/>
      <c r="P10" s="36"/>
      <c r="R10" s="47"/>
      <c r="S10" s="48"/>
      <c r="T10" s="69"/>
      <c r="U10" s="68"/>
      <c r="V10" s="48"/>
      <c r="W10" s="48"/>
      <c r="X10" s="48"/>
      <c r="Y10" s="48"/>
      <c r="Z10" s="48"/>
      <c r="AA10" s="48"/>
      <c r="AB10" s="48"/>
      <c r="AC10" s="48"/>
      <c r="AD10" s="48"/>
      <c r="AE10" s="48"/>
      <c r="AF10" s="48"/>
      <c r="AG10" s="48"/>
      <c r="AH10" s="48"/>
      <c r="AI10" s="48"/>
      <c r="AJ10" s="48"/>
      <c r="AK10" s="48"/>
      <c r="AL10" s="48"/>
      <c r="AM10" s="48"/>
      <c r="AN10" s="48"/>
      <c r="AO10" s="49"/>
    </row>
    <row r="11" spans="1:41" s="12" customFormat="1" x14ac:dyDescent="0.25">
      <c r="A11" s="24" t="s">
        <v>83</v>
      </c>
      <c r="B11" s="32">
        <v>3500000</v>
      </c>
      <c r="C11" s="32">
        <v>0</v>
      </c>
      <c r="D11" s="33"/>
      <c r="E11" s="33"/>
      <c r="F11" s="33"/>
      <c r="G11" s="33"/>
      <c r="H11" s="33"/>
      <c r="I11" s="33"/>
      <c r="J11" s="33"/>
      <c r="K11" s="33"/>
      <c r="L11" s="54" t="s">
        <v>103</v>
      </c>
      <c r="M11" s="33"/>
      <c r="N11" s="33"/>
      <c r="O11" s="33"/>
      <c r="P11" s="36"/>
      <c r="R11" s="47"/>
      <c r="S11" s="48"/>
      <c r="T11" s="48"/>
      <c r="U11" s="48"/>
      <c r="V11" s="48"/>
      <c r="W11" s="48"/>
      <c r="X11" s="48"/>
      <c r="Y11" s="48"/>
      <c r="Z11" s="48"/>
      <c r="AA11" s="48"/>
      <c r="AB11" s="48"/>
      <c r="AC11" s="48"/>
      <c r="AD11" s="48"/>
      <c r="AE11" s="48"/>
      <c r="AF11" s="48"/>
      <c r="AG11" s="48"/>
      <c r="AH11" s="48"/>
      <c r="AI11" s="48"/>
      <c r="AJ11" s="48"/>
      <c r="AK11" s="48"/>
      <c r="AL11" s="48"/>
      <c r="AM11" s="48"/>
      <c r="AN11" s="48"/>
      <c r="AO11" s="49"/>
    </row>
    <row r="12" spans="1:41" s="12" customFormat="1" x14ac:dyDescent="0.25">
      <c r="A12" s="24" t="s">
        <v>84</v>
      </c>
      <c r="B12" s="32">
        <v>1000000</v>
      </c>
      <c r="C12" s="32">
        <f t="shared" si="0"/>
        <v>0</v>
      </c>
      <c r="D12" s="33"/>
      <c r="E12" s="33"/>
      <c r="F12" s="33"/>
      <c r="G12" s="33"/>
      <c r="H12" s="33"/>
      <c r="I12" s="33">
        <v>1000000</v>
      </c>
      <c r="J12" s="33"/>
      <c r="K12" s="33"/>
      <c r="L12" s="33"/>
      <c r="M12" s="33"/>
      <c r="N12" s="33"/>
      <c r="O12" s="33"/>
      <c r="P12" s="36"/>
      <c r="R12" s="47"/>
      <c r="S12" s="48"/>
      <c r="T12" s="48"/>
      <c r="U12" s="48"/>
      <c r="V12" s="48"/>
      <c r="W12" s="48"/>
      <c r="X12" s="48"/>
      <c r="Y12" s="48"/>
      <c r="Z12" s="48"/>
      <c r="AA12" s="48"/>
      <c r="AB12" s="48"/>
      <c r="AC12" s="48"/>
      <c r="AD12" s="48"/>
      <c r="AE12" s="48"/>
      <c r="AF12" s="48"/>
      <c r="AG12" s="48"/>
      <c r="AH12" s="48"/>
      <c r="AI12" s="48"/>
      <c r="AJ12" s="48"/>
      <c r="AK12" s="48"/>
      <c r="AL12" s="48"/>
      <c r="AM12" s="48"/>
      <c r="AN12" s="48"/>
      <c r="AO12" s="49"/>
    </row>
    <row r="13" spans="1:41" s="12" customFormat="1" x14ac:dyDescent="0.25">
      <c r="A13" s="24" t="s">
        <v>105</v>
      </c>
      <c r="B13" s="32">
        <v>400000</v>
      </c>
      <c r="C13" s="32">
        <f t="shared" si="0"/>
        <v>0</v>
      </c>
      <c r="D13" s="33"/>
      <c r="E13" s="33"/>
      <c r="F13" s="33">
        <v>400000</v>
      </c>
      <c r="G13" s="33"/>
      <c r="H13" s="33"/>
      <c r="I13" s="33"/>
      <c r="J13" s="33"/>
      <c r="K13" s="33"/>
      <c r="L13" s="33"/>
      <c r="M13" s="33"/>
      <c r="N13" s="33"/>
      <c r="O13" s="33"/>
      <c r="P13" s="36"/>
      <c r="R13" s="47"/>
      <c r="S13" s="48"/>
      <c r="T13" s="48"/>
      <c r="U13" s="48"/>
      <c r="V13" s="48"/>
      <c r="W13" s="48"/>
      <c r="X13" s="48"/>
      <c r="Y13" s="48"/>
      <c r="Z13" s="48"/>
      <c r="AA13" s="48"/>
      <c r="AB13" s="48"/>
      <c r="AC13" s="48"/>
      <c r="AD13" s="69" t="s">
        <v>98</v>
      </c>
      <c r="AE13" s="68"/>
      <c r="AF13" s="48"/>
      <c r="AG13" s="48"/>
      <c r="AH13" s="69" t="s">
        <v>101</v>
      </c>
      <c r="AI13" s="68"/>
      <c r="AJ13" s="48"/>
      <c r="AK13" s="48"/>
      <c r="AL13" s="48"/>
      <c r="AM13" s="48"/>
      <c r="AN13" s="48"/>
      <c r="AO13" s="49"/>
    </row>
    <row r="14" spans="1:41" s="12" customFormat="1" x14ac:dyDescent="0.25">
      <c r="A14" s="24" t="s">
        <v>86</v>
      </c>
      <c r="B14" s="32">
        <v>1500000</v>
      </c>
      <c r="C14" s="32">
        <f t="shared" si="0"/>
        <v>0</v>
      </c>
      <c r="D14" s="33"/>
      <c r="E14" s="33"/>
      <c r="F14" s="33"/>
      <c r="G14" s="33"/>
      <c r="H14" s="33"/>
      <c r="I14" s="33"/>
      <c r="J14" s="33"/>
      <c r="K14" s="33"/>
      <c r="L14" s="33"/>
      <c r="M14" s="33"/>
      <c r="N14" s="33">
        <v>1500000</v>
      </c>
      <c r="O14" s="33"/>
      <c r="P14" s="36"/>
      <c r="R14" s="47"/>
      <c r="S14" s="48"/>
      <c r="T14" s="48"/>
      <c r="U14" s="48"/>
      <c r="V14" s="48"/>
      <c r="W14" s="48"/>
      <c r="X14" s="48"/>
      <c r="Y14" s="48"/>
      <c r="Z14" s="48"/>
      <c r="AA14" s="48"/>
      <c r="AB14" s="48"/>
      <c r="AC14" s="48"/>
      <c r="AD14" s="48"/>
      <c r="AE14" s="48"/>
      <c r="AF14" s="48"/>
      <c r="AG14" s="48"/>
      <c r="AH14" s="48"/>
      <c r="AI14" s="48"/>
      <c r="AJ14" s="48"/>
      <c r="AK14" s="48"/>
      <c r="AL14" s="48"/>
      <c r="AM14" s="48"/>
      <c r="AN14" s="48"/>
      <c r="AO14" s="49"/>
    </row>
    <row r="15" spans="1:41" s="12" customFormat="1" x14ac:dyDescent="0.25">
      <c r="A15" s="24" t="s">
        <v>85</v>
      </c>
      <c r="B15" s="32">
        <v>200000</v>
      </c>
      <c r="C15" s="32">
        <f t="shared" si="0"/>
        <v>0</v>
      </c>
      <c r="D15" s="33"/>
      <c r="E15" s="33"/>
      <c r="F15" s="33"/>
      <c r="G15" s="33"/>
      <c r="H15" s="33"/>
      <c r="I15" s="33"/>
      <c r="J15" s="33"/>
      <c r="K15" s="33"/>
      <c r="L15" s="33"/>
      <c r="M15" s="33"/>
      <c r="N15" s="33"/>
      <c r="O15" s="33">
        <v>200000</v>
      </c>
      <c r="P15" s="36"/>
      <c r="R15" s="47"/>
      <c r="S15" s="48"/>
      <c r="T15" s="48"/>
      <c r="U15" s="48"/>
      <c r="V15" s="48"/>
      <c r="W15" s="48"/>
      <c r="X15" s="48"/>
      <c r="Y15" s="48"/>
      <c r="Z15" s="48"/>
      <c r="AA15" s="48"/>
      <c r="AB15" s="48"/>
      <c r="AC15" s="48"/>
      <c r="AD15" s="48"/>
      <c r="AE15" s="48"/>
      <c r="AF15" s="48"/>
      <c r="AG15" s="48"/>
      <c r="AH15" s="48"/>
      <c r="AI15" s="48"/>
      <c r="AJ15" s="48"/>
      <c r="AK15" s="48"/>
      <c r="AL15" s="48"/>
      <c r="AM15" s="48"/>
      <c r="AN15" s="48"/>
      <c r="AO15" s="49"/>
    </row>
    <row r="16" spans="1:41" s="12" customFormat="1" x14ac:dyDescent="0.25">
      <c r="A16" s="24" t="s">
        <v>87</v>
      </c>
      <c r="B16" s="32">
        <v>1500000</v>
      </c>
      <c r="C16" s="32">
        <f t="shared" si="0"/>
        <v>0</v>
      </c>
      <c r="D16" s="33"/>
      <c r="E16" s="33"/>
      <c r="F16" s="33"/>
      <c r="G16" s="33"/>
      <c r="H16" s="33"/>
      <c r="I16" s="33"/>
      <c r="J16" s="33"/>
      <c r="K16" s="33"/>
      <c r="L16" s="33"/>
      <c r="M16" s="33"/>
      <c r="N16" s="33"/>
      <c r="O16" s="33"/>
      <c r="P16" s="36">
        <v>1500000</v>
      </c>
      <c r="R16" s="47"/>
      <c r="S16" s="48"/>
      <c r="T16" s="48"/>
      <c r="U16" s="48"/>
      <c r="V16" s="48"/>
      <c r="W16" s="48"/>
      <c r="X16" s="48"/>
      <c r="Y16" s="48"/>
      <c r="Z16" s="48"/>
      <c r="AA16" s="48"/>
      <c r="AB16" s="48"/>
      <c r="AC16" s="48"/>
      <c r="AD16" s="48"/>
      <c r="AE16" s="48"/>
      <c r="AF16" s="48"/>
      <c r="AG16" s="48"/>
      <c r="AH16" s="48"/>
      <c r="AI16" s="48"/>
      <c r="AJ16" s="48"/>
      <c r="AK16" s="48"/>
      <c r="AL16" s="48"/>
      <c r="AM16" s="48"/>
      <c r="AN16" s="48"/>
      <c r="AO16" s="49"/>
    </row>
    <row r="17" spans="1:41" s="12" customFormat="1" x14ac:dyDescent="0.25">
      <c r="A17" s="24" t="s">
        <v>88</v>
      </c>
      <c r="B17" s="32">
        <v>50000</v>
      </c>
      <c r="C17" s="32">
        <f t="shared" si="0"/>
        <v>0</v>
      </c>
      <c r="D17" s="33"/>
      <c r="E17" s="33"/>
      <c r="F17" s="33"/>
      <c r="G17" s="33"/>
      <c r="H17" s="33"/>
      <c r="I17" s="33"/>
      <c r="J17" s="33"/>
      <c r="K17" s="33"/>
      <c r="L17" s="33"/>
      <c r="M17" s="33"/>
      <c r="N17" s="33">
        <v>50000</v>
      </c>
      <c r="O17" s="33"/>
      <c r="P17" s="36"/>
      <c r="R17" s="47"/>
      <c r="S17" s="48"/>
      <c r="T17" s="48"/>
      <c r="U17" s="48"/>
      <c r="V17" s="48"/>
      <c r="W17" s="48"/>
      <c r="X17" s="48"/>
      <c r="Y17" s="48"/>
      <c r="Z17" s="48"/>
      <c r="AA17" s="48"/>
      <c r="AB17" s="48"/>
      <c r="AC17" s="48"/>
      <c r="AD17" s="48"/>
      <c r="AE17" s="48"/>
      <c r="AF17" s="48"/>
      <c r="AG17" s="48"/>
      <c r="AH17" s="48"/>
      <c r="AI17" s="48"/>
      <c r="AJ17" s="48"/>
      <c r="AK17" s="48"/>
      <c r="AL17" s="48"/>
      <c r="AM17" s="48"/>
      <c r="AN17" s="48"/>
      <c r="AO17" s="49"/>
    </row>
    <row r="18" spans="1:41" s="12" customFormat="1" x14ac:dyDescent="0.25">
      <c r="A18" s="24" t="s">
        <v>89</v>
      </c>
      <c r="B18" s="32">
        <v>900000</v>
      </c>
      <c r="C18" s="32">
        <f t="shared" si="0"/>
        <v>0</v>
      </c>
      <c r="D18" s="33"/>
      <c r="E18" s="33"/>
      <c r="F18" s="33"/>
      <c r="G18" s="33"/>
      <c r="H18" s="33"/>
      <c r="I18" s="33"/>
      <c r="J18" s="33"/>
      <c r="K18" s="33"/>
      <c r="L18" s="33"/>
      <c r="M18" s="33"/>
      <c r="N18" s="33"/>
      <c r="O18" s="33">
        <v>900000</v>
      </c>
      <c r="P18" s="36"/>
      <c r="R18" s="47"/>
      <c r="S18" s="48"/>
      <c r="T18" s="48"/>
      <c r="U18" s="48"/>
      <c r="V18" s="48"/>
      <c r="W18" s="48"/>
      <c r="X18" s="48"/>
      <c r="Y18" s="48"/>
      <c r="Z18" s="48"/>
      <c r="AA18" s="48"/>
      <c r="AB18" s="48"/>
      <c r="AC18" s="48"/>
      <c r="AD18" s="48"/>
      <c r="AE18" s="48"/>
      <c r="AF18" s="48"/>
      <c r="AG18" s="48"/>
      <c r="AH18" s="48"/>
      <c r="AI18" s="48"/>
      <c r="AJ18" s="48"/>
      <c r="AK18" s="48"/>
      <c r="AL18" s="48"/>
      <c r="AM18" s="48"/>
      <c r="AN18" s="48"/>
      <c r="AO18" s="49"/>
    </row>
    <row r="19" spans="1:41" s="12" customFormat="1" x14ac:dyDescent="0.25">
      <c r="A19" s="24" t="s">
        <v>96</v>
      </c>
      <c r="B19" s="32"/>
      <c r="C19" s="32"/>
      <c r="D19" s="33"/>
      <c r="E19" s="33"/>
      <c r="F19" s="33"/>
      <c r="G19" s="33"/>
      <c r="H19" s="33"/>
      <c r="I19" s="33"/>
      <c r="J19" s="33"/>
      <c r="K19" s="33"/>
      <c r="L19" s="33"/>
      <c r="M19" s="33"/>
      <c r="N19" s="33"/>
      <c r="O19" s="33"/>
      <c r="P19" s="36"/>
      <c r="R19" s="47"/>
      <c r="S19" s="48"/>
      <c r="T19" s="48"/>
      <c r="U19" s="48"/>
      <c r="V19" s="48"/>
      <c r="W19" s="48"/>
      <c r="X19" s="48"/>
      <c r="Y19" s="48"/>
      <c r="Z19" s="48"/>
      <c r="AA19" s="48"/>
      <c r="AB19" s="48"/>
      <c r="AC19" s="48"/>
      <c r="AD19" s="48"/>
      <c r="AE19" s="48"/>
      <c r="AF19" s="48"/>
      <c r="AG19" s="48"/>
      <c r="AH19" s="48"/>
      <c r="AI19" s="48"/>
      <c r="AJ19" s="48"/>
      <c r="AK19" s="48"/>
      <c r="AL19" s="48"/>
      <c r="AM19" s="48"/>
      <c r="AN19" s="48"/>
      <c r="AO19" s="49"/>
    </row>
    <row r="20" spans="1:41" s="12" customFormat="1" x14ac:dyDescent="0.25">
      <c r="A20" s="24"/>
      <c r="B20" s="32"/>
      <c r="C20" s="32"/>
      <c r="D20" s="33"/>
      <c r="E20" s="33"/>
      <c r="F20" s="33"/>
      <c r="G20" s="33"/>
      <c r="H20" s="33"/>
      <c r="I20" s="33"/>
      <c r="J20" s="33"/>
      <c r="K20" s="33"/>
      <c r="L20" s="33"/>
      <c r="M20" s="33"/>
      <c r="N20" s="33"/>
      <c r="O20" s="33"/>
      <c r="P20" s="36"/>
      <c r="R20" s="51"/>
      <c r="S20" s="52"/>
      <c r="T20" s="52"/>
      <c r="U20" s="52"/>
      <c r="V20" s="52"/>
      <c r="W20" s="52"/>
      <c r="X20" s="52"/>
      <c r="Y20" s="52"/>
      <c r="Z20" s="52"/>
      <c r="AA20" s="52"/>
      <c r="AB20" s="52"/>
      <c r="AC20" s="52"/>
      <c r="AD20" s="52"/>
      <c r="AE20" s="52"/>
      <c r="AF20" s="52"/>
      <c r="AG20" s="52"/>
      <c r="AH20" s="52"/>
      <c r="AI20" s="52"/>
      <c r="AJ20" s="52"/>
      <c r="AK20" s="52"/>
      <c r="AL20" s="52"/>
      <c r="AM20" s="52"/>
      <c r="AN20" s="52"/>
      <c r="AO20" s="53"/>
    </row>
    <row r="21" spans="1:41" s="12" customFormat="1" x14ac:dyDescent="0.25">
      <c r="A21" s="20"/>
      <c r="B21" s="28">
        <f>SUM(B5:B20)</f>
        <v>16050000</v>
      </c>
      <c r="C21" s="28">
        <f>SUM(C5:C20)</f>
        <v>0</v>
      </c>
      <c r="D21" s="29"/>
      <c r="E21" s="30">
        <f t="shared" ref="E21:P21" si="1">SUM(E5:E20)</f>
        <v>3500000</v>
      </c>
      <c r="F21" s="30">
        <f t="shared" si="1"/>
        <v>400000</v>
      </c>
      <c r="G21" s="30">
        <f t="shared" si="1"/>
        <v>1000000</v>
      </c>
      <c r="H21" s="30">
        <f t="shared" si="1"/>
        <v>500000</v>
      </c>
      <c r="I21" s="30">
        <f t="shared" si="1"/>
        <v>1000000</v>
      </c>
      <c r="J21" s="30">
        <f t="shared" si="1"/>
        <v>1000000</v>
      </c>
      <c r="K21" s="30">
        <f t="shared" si="1"/>
        <v>500000</v>
      </c>
      <c r="L21" s="30">
        <v>3500000</v>
      </c>
      <c r="M21" s="30">
        <f t="shared" si="1"/>
        <v>500000</v>
      </c>
      <c r="N21" s="30">
        <f t="shared" si="1"/>
        <v>1550000</v>
      </c>
      <c r="O21" s="30">
        <f t="shared" si="1"/>
        <v>1100000</v>
      </c>
      <c r="P21" s="31">
        <f t="shared" si="1"/>
        <v>1500000</v>
      </c>
    </row>
    <row r="22" spans="1:41" s="12" customFormat="1" x14ac:dyDescent="0.25">
      <c r="A22" s="37"/>
      <c r="B22" s="38"/>
      <c r="C22" s="38"/>
      <c r="D22" s="39"/>
      <c r="E22" s="39"/>
      <c r="F22" s="39"/>
      <c r="G22" s="39"/>
      <c r="H22" s="39"/>
      <c r="I22" s="39"/>
      <c r="J22" s="39"/>
      <c r="K22" s="39"/>
      <c r="L22" s="39"/>
      <c r="M22" s="39"/>
      <c r="N22" s="39"/>
      <c r="O22" s="39"/>
      <c r="P22" s="40"/>
    </row>
    <row r="23" spans="1:41" ht="17.100000000000001" customHeight="1" x14ac:dyDescent="0.25">
      <c r="A23" s="20" t="s">
        <v>3</v>
      </c>
      <c r="B23" s="19"/>
      <c r="C23" s="19"/>
      <c r="D23" s="17"/>
      <c r="E23" s="17"/>
      <c r="F23" s="17"/>
      <c r="G23" s="17"/>
      <c r="H23" s="17"/>
      <c r="I23" s="17"/>
      <c r="J23" s="17"/>
      <c r="K23" s="17"/>
      <c r="L23" s="17"/>
      <c r="M23" s="17"/>
      <c r="N23" s="17"/>
      <c r="O23" s="17"/>
      <c r="P23" s="18"/>
    </row>
    <row r="24" spans="1:41" ht="17.100000000000001" customHeight="1" x14ac:dyDescent="0.25">
      <c r="A24" s="13" t="s">
        <v>4</v>
      </c>
      <c r="B24" s="7"/>
      <c r="C24" s="7"/>
      <c r="D24" s="11"/>
      <c r="P24" s="10"/>
    </row>
    <row r="25" spans="1:41" ht="17.100000000000001" customHeight="1" x14ac:dyDescent="0.25">
      <c r="A25" s="14" t="s">
        <v>2</v>
      </c>
      <c r="B25" s="10"/>
      <c r="C25" s="10"/>
      <c r="P25" s="10"/>
    </row>
    <row r="26" spans="1:41" ht="17.100000000000001" customHeight="1" x14ac:dyDescent="0.25">
      <c r="A26" s="14"/>
      <c r="B26" s="10"/>
      <c r="C26" s="10"/>
      <c r="P26" s="10"/>
    </row>
    <row r="27" spans="1:41" ht="17.100000000000001" customHeight="1" x14ac:dyDescent="0.25">
      <c r="A27" s="15"/>
      <c r="B27" s="5"/>
      <c r="C27" s="5"/>
      <c r="D27" s="1"/>
      <c r="E27" s="1"/>
      <c r="F27" s="1"/>
      <c r="G27" s="1"/>
      <c r="H27" s="1"/>
      <c r="I27" s="1"/>
      <c r="J27" s="1"/>
      <c r="K27" s="1"/>
      <c r="L27" s="1"/>
      <c r="M27" s="1"/>
      <c r="N27" s="1"/>
      <c r="O27" s="1"/>
      <c r="P27" s="5"/>
    </row>
    <row r="29" spans="1:41" ht="150.94999999999999" customHeight="1" x14ac:dyDescent="0.25">
      <c r="A29" s="55" t="s">
        <v>102</v>
      </c>
    </row>
  </sheetData>
  <mergeCells count="7">
    <mergeCell ref="R1:AO1"/>
    <mergeCell ref="S5:AH5"/>
    <mergeCell ref="AI5:AK5"/>
    <mergeCell ref="AA8:AC8"/>
    <mergeCell ref="AD13:AE13"/>
    <mergeCell ref="AH13:AI13"/>
    <mergeCell ref="T10:U10"/>
  </mergeCells>
  <pageMargins left="0.7" right="0.7" top="0.75" bottom="0.75" header="0.3" footer="0.3"/>
  <pageSetup paperSize="9" scale="39"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1</vt:i4>
      </vt:variant>
    </vt:vector>
  </HeadingPairs>
  <TitlesOfParts>
    <vt:vector size="4" baseType="lpstr">
      <vt:lpstr>Priolista 2025-03-26</vt:lpstr>
      <vt:lpstr>Inkomna förslag</vt:lpstr>
      <vt:lpstr>Gammal Prioriteringslista LGK</vt:lpstr>
      <vt:lpstr>'Priolista 2025-03-26'!Utskriftsområde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Asus</cp:lastModifiedBy>
  <cp:lastPrinted>2023-10-11T07:53:51Z</cp:lastPrinted>
  <dcterms:created xsi:type="dcterms:W3CDTF">2020-08-18T21:48:17Z</dcterms:created>
  <dcterms:modified xsi:type="dcterms:W3CDTF">2025-03-26T16:08:59Z</dcterms:modified>
</cp:coreProperties>
</file>